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Výberové konania\Výber - ciachovanie\"/>
    </mc:Choice>
  </mc:AlternateContent>
  <xr:revisionPtr revIDLastSave="0" documentId="13_ncr:1_{AE0C2680-7A13-4F76-B18D-8D04D1849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lacivo" sheetId="1" r:id="rId1"/>
    <sheet name="Hárok2" sheetId="2" r:id="rId2"/>
    <sheet name="Hárok3" sheetId="3" r:id="rId3"/>
  </sheets>
  <definedNames>
    <definedName name="_xlnm.Print_Area" localSheetId="0">Tlacivo!$A$1:$K$100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J12" i="1"/>
  <c r="J11" i="1"/>
  <c r="J10" i="1"/>
  <c r="J80" i="1"/>
  <c r="J51" i="1"/>
  <c r="J50" i="1"/>
  <c r="J42" i="1"/>
  <c r="J15" i="1"/>
  <c r="J7" i="1"/>
  <c r="J8" i="1"/>
  <c r="J13" i="1"/>
  <c r="J9" i="1"/>
  <c r="J14" i="1"/>
  <c r="E84" i="1"/>
  <c r="J82" i="1"/>
  <c r="J81" i="1"/>
  <c r="J57" i="1"/>
  <c r="J56" i="1"/>
  <c r="J55" i="1"/>
  <c r="J54" i="1"/>
  <c r="J53" i="1"/>
  <c r="J52" i="1"/>
  <c r="E43" i="1"/>
  <c r="J41" i="1"/>
  <c r="J40" i="1"/>
  <c r="J39" i="1"/>
  <c r="J38" i="1"/>
  <c r="E32" i="1"/>
  <c r="J31" i="1"/>
  <c r="J33" i="1" s="1"/>
  <c r="J23" i="1"/>
  <c r="J27" i="1" s="1"/>
  <c r="J85" i="1" l="1"/>
  <c r="E72" i="1"/>
  <c r="J44" i="1"/>
  <c r="J73" i="1"/>
  <c r="J16" i="1"/>
  <c r="E16" i="1"/>
  <c r="J94" i="1" l="1"/>
</calcChain>
</file>

<file path=xl/sharedStrings.xml><?xml version="1.0" encoding="utf-8"?>
<sst xmlns="http://schemas.openxmlformats.org/spreadsheetml/2006/main" count="489" uniqueCount="393">
  <si>
    <t>Prosím dodržať nasledovnú štruktúru cenovej ponuky, t.j. uviesť jednotkovú cenu pre daný typ merača a cenu SPOLU v EUR bez DPH</t>
  </si>
  <si>
    <t>Ultrazvukové merače tepla</t>
  </si>
  <si>
    <t>Jednotková cena</t>
  </si>
  <si>
    <t>SPOLU celkom bez DPH</t>
  </si>
  <si>
    <t>Typ</t>
  </si>
  <si>
    <t>DN</t>
  </si>
  <si>
    <t>Qn</t>
  </si>
  <si>
    <t>ks</t>
  </si>
  <si>
    <t>O + V + N</t>
  </si>
  <si>
    <t>MO</t>
  </si>
  <si>
    <t>ND *</t>
  </si>
  <si>
    <t>Spolu j.c.</t>
  </si>
  <si>
    <t>Siemens 2WR 501,600,650, UH50</t>
  </si>
  <si>
    <t>15-20</t>
  </si>
  <si>
    <t>X</t>
  </si>
  <si>
    <t>Spolu</t>
  </si>
  <si>
    <t>O + V + N  - vyčistenie, nastavenie prietokomera,     MO - metrologické overenie</t>
  </si>
  <si>
    <t>* Upozornenie - výmenu náhr. dielov ( ND) u UMT a náklady na ich výmenu je potrebné individuálne odsúhlasiť</t>
  </si>
  <si>
    <t xml:space="preserve">     s odberateľom PRED OPRAVOU podľa skutočne zistenej potreby t.j. mimo tejto ponuky !</t>
  </si>
  <si>
    <t>Kalorimetrické počítadlá</t>
  </si>
  <si>
    <t>batérie</t>
  </si>
  <si>
    <t>Supercaly 431</t>
  </si>
  <si>
    <t xml:space="preserve"> O+V+N - obhliadka, výmena batérie a nulovanie počítadla</t>
  </si>
  <si>
    <t>SPOLU</t>
  </si>
  <si>
    <t>Odporové snímače teploty</t>
  </si>
  <si>
    <t xml:space="preserve">  ( overenie a spárovanie )</t>
  </si>
  <si>
    <t>ks -pár</t>
  </si>
  <si>
    <t>Pt 500</t>
  </si>
  <si>
    <t>Mechanické prietokomery</t>
  </si>
  <si>
    <t>Prietokomery na studenú vodu</t>
  </si>
  <si>
    <t>ND</t>
  </si>
  <si>
    <t>Sensus MN QN</t>
  </si>
  <si>
    <t>O+V+N oprava , vyčistenie a nastavenie prietokomera,   MO - metrologické overenie, ND povinná výmena náhr. dielov</t>
  </si>
  <si>
    <t>Prietokomery ako členy meračov tepla a prietokomery na teplú vodu</t>
  </si>
  <si>
    <t>WS 50 a WP 80</t>
  </si>
  <si>
    <t>WP100</t>
  </si>
  <si>
    <t>WP125</t>
  </si>
  <si>
    <t>WP250</t>
  </si>
  <si>
    <t>715 R622</t>
  </si>
  <si>
    <t>MTB BR 414</t>
  </si>
  <si>
    <t>spolu</t>
  </si>
  <si>
    <t>Kompaktné merače tepla</t>
  </si>
  <si>
    <t>Pollucom M,E,2</t>
  </si>
  <si>
    <t>Pollucom M,E, 2</t>
  </si>
  <si>
    <t>Pollucom M</t>
  </si>
  <si>
    <t>25-32</t>
  </si>
  <si>
    <t xml:space="preserve">CENA      ZA   SLUŽBY      SPOLU   BEZ  DPH:        </t>
  </si>
  <si>
    <r>
      <rPr>
        <b/>
        <sz val="10"/>
        <color rgb="FFFF0000"/>
        <rFont val="Arial"/>
        <family val="2"/>
        <charset val="238"/>
      </rPr>
      <t>Poznámka :</t>
    </r>
    <r>
      <rPr>
        <sz val="10"/>
        <color rgb="FFFF0000"/>
        <rFont val="Arial"/>
        <family val="2"/>
        <charset val="238"/>
      </rPr>
      <t xml:space="preserve"> Cenová ponuka zahrnuje aj dopravné náklady dodávateľa z a do Humenného</t>
    </r>
  </si>
  <si>
    <t xml:space="preserve">                     pričom doprava meračov na ciachovanie bude zabezpečovaná :</t>
  </si>
  <si>
    <t>2. počas ostatných mesiacov    minimálne 1 x za 2 týždne resp. podľa dohody s odberateľom</t>
  </si>
  <si>
    <t>Počet z Menovitý priemer DN</t>
  </si>
  <si>
    <t>Snímače teploty</t>
  </si>
  <si>
    <t>Počítadlo</t>
  </si>
  <si>
    <t>Prietokomer</t>
  </si>
  <si>
    <t>Menovitý prietok Qn</t>
  </si>
  <si>
    <t>Celkom</t>
  </si>
  <si>
    <t>PT500-47565/24.07.2012-23.07.2016</t>
  </si>
  <si>
    <t>Sup 431R829</t>
  </si>
  <si>
    <t>2WR5 501</t>
  </si>
  <si>
    <t>PT500-47562/24.07.2012-23.07.2016</t>
  </si>
  <si>
    <t>Sup 431R806</t>
  </si>
  <si>
    <t>2WR5 501 Celkom</t>
  </si>
  <si>
    <t>PT500-41642/24.07.2012-23.07.2016</t>
  </si>
  <si>
    <t>Sup 431R402</t>
  </si>
  <si>
    <t>2WR5 501/19.06.2014-18.06.2018</t>
  </si>
  <si>
    <t>PT500-</t>
  </si>
  <si>
    <t>Sup 431R811</t>
  </si>
  <si>
    <t>2WR5 501/19.06.2014-18.06.2018 Celkom</t>
  </si>
  <si>
    <t>PT500-04600/13.06.2013-12.06.2017</t>
  </si>
  <si>
    <t>2WR5 650</t>
  </si>
  <si>
    <t>PT500-67677/13.06.2013-12.06.2017</t>
  </si>
  <si>
    <t>2WR5 650 Celkom</t>
  </si>
  <si>
    <t>PT500-SO141474951</t>
  </si>
  <si>
    <t>Sup 431R625J</t>
  </si>
  <si>
    <t>2WR5501</t>
  </si>
  <si>
    <t>PT500-08834/05.06.2013-04.06.2017</t>
  </si>
  <si>
    <t>Sup 431R004</t>
  </si>
  <si>
    <t>2WR5501 Celkom</t>
  </si>
  <si>
    <t>PT500-02216/01.08.2013-31.07.2017</t>
  </si>
  <si>
    <t>2WR6381</t>
  </si>
  <si>
    <t>PT500</t>
  </si>
  <si>
    <t>Sup 430R034</t>
  </si>
  <si>
    <t>2WR6381 Celkom</t>
  </si>
  <si>
    <t>413-96446951/17.06.2014-16.06.2018</t>
  </si>
  <si>
    <t>PT500-96033378/21.08.2013-20.08.2017</t>
  </si>
  <si>
    <t>Sup431</t>
  </si>
  <si>
    <t>413-96446951/17.06.2014-16.06.2018 Celkom</t>
  </si>
  <si>
    <t>414DN40-22233722/18.09.2014-17.09.2018</t>
  </si>
  <si>
    <t>PT500-95083272/22.10.2014-21.10.2018</t>
  </si>
  <si>
    <t>414DN40-22233722/18.09.2014-17.09.2018 Celkom</t>
  </si>
  <si>
    <t>714R618-95001522/17.06.2014-16.06.2018</t>
  </si>
  <si>
    <t>PT500-97500892/06.03.2013-05.03.2017</t>
  </si>
  <si>
    <t>714R618-95001522/17.06.2014-16.06.2018 Celkom</t>
  </si>
  <si>
    <t>PT500-5562586/04.10.2013-03.10.2017</t>
  </si>
  <si>
    <t>714R618-95091211/17.06.2014-16.06.2018</t>
  </si>
  <si>
    <t>PT500-5562588/04.10.2013-03.10.2017</t>
  </si>
  <si>
    <t>714R618-95091211/17.06.2014-16.06.2018 Celkom</t>
  </si>
  <si>
    <t>PT500-56654/20.06.2013-19.06.2017</t>
  </si>
  <si>
    <t>714R622-98080064/18.09.2014-17.09.2018</t>
  </si>
  <si>
    <t>PT500-67687/30.07.2013-29.07.2017</t>
  </si>
  <si>
    <t>714R622-98080064/18.09.2014-17.09.2018 Celkom</t>
  </si>
  <si>
    <t>Danfoss</t>
  </si>
  <si>
    <t>PT500-13927678/01.01.2014-31.12.2017</t>
  </si>
  <si>
    <t>Danfoss Celkom</t>
  </si>
  <si>
    <t>PT500-13919936/31.12.2013-30.12.2017</t>
  </si>
  <si>
    <t>FUE 950 typ 548 3034798</t>
  </si>
  <si>
    <t>PT500-13919957/31.12.2013-30.12.2017</t>
  </si>
  <si>
    <t>FUE 950 typ 548 3034798 Celkom</t>
  </si>
  <si>
    <t>PT500-15338/18.06.2014-17.06.2018</t>
  </si>
  <si>
    <t>Multical 601 67C8002B1277/19.06.2014-18.06.2018</t>
  </si>
  <si>
    <t>PT500-15347/18.06.2014-17.06.2018</t>
  </si>
  <si>
    <t>Multical 601 67C8002B1277/19.06.2014-18.06.2018 Celkom</t>
  </si>
  <si>
    <t>PT500-15336/18.06.2014-17.062018</t>
  </si>
  <si>
    <t>Pollucom 2</t>
  </si>
  <si>
    <t>PT500-15353/18.06.2014-17.06.2018</t>
  </si>
  <si>
    <t>Pollucom 2 Celkom</t>
  </si>
  <si>
    <t>PT500-15351/18.06.2014-17.06.2018</t>
  </si>
  <si>
    <t>Pollucom E</t>
  </si>
  <si>
    <t>PT500-15807/18.06.2014-17.06.2018</t>
  </si>
  <si>
    <t>PT500-15808/18.06.2014-17.06.2018</t>
  </si>
  <si>
    <t>Pollucom E Celkom</t>
  </si>
  <si>
    <t>PT500-15341/18.06.2014-17.06.2018</t>
  </si>
  <si>
    <t>PT500-15350/18.06.2014-17.06.2018</t>
  </si>
  <si>
    <t>PT500-15344/18.06.2014-17.06.2018</t>
  </si>
  <si>
    <t>Sup 431R</t>
  </si>
  <si>
    <t>PT500-15804/18.06.2014-17.06.2018</t>
  </si>
  <si>
    <t>Počet</t>
  </si>
  <si>
    <t>PT500-15337/18.06.2014-17.06.2018</t>
  </si>
  <si>
    <t>Pollucom M Celkom</t>
  </si>
  <si>
    <t>PT500-15378/18.06.2014-17.06.2018</t>
  </si>
  <si>
    <t>Sitrans FUE080-385909H214/17.09.2014-16.09.2018</t>
  </si>
  <si>
    <t>(prázdne)</t>
  </si>
  <si>
    <t>PT500-3808398/17.06.2014-16.06.2018</t>
  </si>
  <si>
    <t>Sitrans FUE080-385909H214/17.09.2014-16.09.2018 Celkom</t>
  </si>
  <si>
    <t>PT500-15343/18.06.2014-17.06.2018</t>
  </si>
  <si>
    <t>SPX-04503/30.04.2015-29.04.2019</t>
  </si>
  <si>
    <t>PT500-04467/18.06.2014-17.06.2018</t>
  </si>
  <si>
    <t>SPX-04503/30.04.2015-29.04.2019 Celkom</t>
  </si>
  <si>
    <t>PT500-96050712/17.06.2014-16.06.2018</t>
  </si>
  <si>
    <t>UH50-A05C-SK06-G</t>
  </si>
  <si>
    <t>PT500-96026569/20.08.2013-19.08.2017</t>
  </si>
  <si>
    <t>UH50-A05C-SK06-G Celkom</t>
  </si>
  <si>
    <t>PT500-13927686/31.12.2013-30.12.2017</t>
  </si>
  <si>
    <t>UH50-A07C</t>
  </si>
  <si>
    <t>PT500-06261/30.06.2014-29.06.2018</t>
  </si>
  <si>
    <t>UH50-A07C Celkom</t>
  </si>
  <si>
    <t>UH50-A21C</t>
  </si>
  <si>
    <t>PT500-25076/01.07.2014-30.06.2018</t>
  </si>
  <si>
    <t>UH50-A21C Celkom</t>
  </si>
  <si>
    <t>PT500-19830/01.07.2014-30.06.2018</t>
  </si>
  <si>
    <t>UH50-A21C-CZ06-G</t>
  </si>
  <si>
    <t>PT500-06262/30.06.2014-29.06.2018</t>
  </si>
  <si>
    <t>UH50-A21C-CZ06-G Celkom</t>
  </si>
  <si>
    <t>PT500-001159/01.07.2014-30.06.2018</t>
  </si>
  <si>
    <t>UH50-A21R-SK06-E</t>
  </si>
  <si>
    <t>PT500-19852/01.07.2014-30.06.2018</t>
  </si>
  <si>
    <t>UH50-A21R-SK06-E Celkom</t>
  </si>
  <si>
    <t>PT500-000442/01.07.2014-30.06.2018</t>
  </si>
  <si>
    <t>UH50-A36C</t>
  </si>
  <si>
    <t>PT500-28487/01.07.2014-30.06.2018</t>
  </si>
  <si>
    <t>UH50-A36C Celkom</t>
  </si>
  <si>
    <t>PT500-15803/17.07.2014-16.07.2018</t>
  </si>
  <si>
    <t>UH50-A36C-SK00-F</t>
  </si>
  <si>
    <t>PT500-15809/17.07.2014-16.07.2018</t>
  </si>
  <si>
    <t>UH50-A36C-SK00-F Celkom</t>
  </si>
  <si>
    <t>PT500-15377/17.07.2014-16.07.2018</t>
  </si>
  <si>
    <t>UH50-A36C-SK06-G</t>
  </si>
  <si>
    <t>PT500-001601/01.07.2014-30.06.2018</t>
  </si>
  <si>
    <t>UH50-A36C-SK06-G Celkom</t>
  </si>
  <si>
    <t>PT500-11796/01.07.2014-30.06.2018</t>
  </si>
  <si>
    <t>UH50-A38C-SK06-G</t>
  </si>
  <si>
    <t>PT500-12630/30.06.2014-29.06.2018</t>
  </si>
  <si>
    <t>UH50-A38C-SK06-G Celkom</t>
  </si>
  <si>
    <t>PT500-01273/30.06.2014-29.06.2018</t>
  </si>
  <si>
    <t>UH50-A45C-CZ00-G</t>
  </si>
  <si>
    <t>PT500-17513/30.06.2014-29.06.2018</t>
  </si>
  <si>
    <t>UH50-A45C-CZ00-G Celkom</t>
  </si>
  <si>
    <t>PT500-18897/19.07.2014-18.07.2018</t>
  </si>
  <si>
    <t>UH50-A45C-SK06-G</t>
  </si>
  <si>
    <t>PT500-25061/12.07.2014-11.07.2018</t>
  </si>
  <si>
    <t>PT500-25040/21.07.2014-20.07.2018</t>
  </si>
  <si>
    <t>UH50-A45C-SK06-G Celkom</t>
  </si>
  <si>
    <t>PT500-11787/21.07.2014-20.07.2018</t>
  </si>
  <si>
    <t>UH50-A45C-SK06-G/19.06.2014-18.06.2018</t>
  </si>
  <si>
    <t>PT500-21.07.2014-20.07.2018</t>
  </si>
  <si>
    <t>PT500-18826/21.07.2014-20.07.2018</t>
  </si>
  <si>
    <t>UH50-A45C-SK06-G/19.06.2014-18.06.2018 Celkom</t>
  </si>
  <si>
    <t>PT500-24557/22.07.2014-21.07.2018</t>
  </si>
  <si>
    <t>UH50-A45C-SK06-G-66260386/03.07.2014-02.06.2018</t>
  </si>
  <si>
    <t>PT500-24469/28.07.2014-27.07.2018</t>
  </si>
  <si>
    <t>UH50-A45C-SK06-G-66260386/03.07.2014-02.06.2018 Celkom</t>
  </si>
  <si>
    <t>PT500-24553/19.07.2014-18.07.2018</t>
  </si>
  <si>
    <t>UH50-A50C-CZ06-G</t>
  </si>
  <si>
    <t>PT500-25045/19.07.2014-18.07.2018</t>
  </si>
  <si>
    <t>UH50-A50C-CZ06-G Celkom</t>
  </si>
  <si>
    <t>PT500-24554/19.07.2014-18.07.2018</t>
  </si>
  <si>
    <t>UH50-A50C-SK06-G</t>
  </si>
  <si>
    <t>PT500-001921/23.07.2014-22.07.2018</t>
  </si>
  <si>
    <t>UH50-A50C-SK06-G Celkom</t>
  </si>
  <si>
    <t>PT500-24559/12.07.2014-11.07.2018</t>
  </si>
  <si>
    <t>UH50-A50C-SK06-G/19..06.2014-18.06.2018</t>
  </si>
  <si>
    <t>PT500-19851/19.07.2014-18.07.2018</t>
  </si>
  <si>
    <t>UH50-A50C-SK06-G/19..06.2014-18.06.2018 Celkom</t>
  </si>
  <si>
    <t>PT500-25059/22.07.2014-21.07.2018</t>
  </si>
  <si>
    <t>UH50-A50C-SK06-G/19.06.2014-18.06.2018</t>
  </si>
  <si>
    <t>PT500-15349/06.08.2014-05.08.2018</t>
  </si>
  <si>
    <t>UH50-A50C-SK06-G/19.06.2014-18.06.2018 Celkom</t>
  </si>
  <si>
    <t>PT500-15470/06.08.2014-05.08.2018</t>
  </si>
  <si>
    <t>UH50-A54C-CZ00-G</t>
  </si>
  <si>
    <t>PT500-15468/06.08.2014-05.08.2018</t>
  </si>
  <si>
    <t>UH50-A54C-CZ00-G Celkom</t>
  </si>
  <si>
    <t>PT500-01852/19.06.2014-18.06.2018</t>
  </si>
  <si>
    <t>UH50-A60C-AK06-E</t>
  </si>
  <si>
    <t>PT500-15342/06.08.2014-05.08.2018</t>
  </si>
  <si>
    <t>UH50-A60C-AK06-E Celkom</t>
  </si>
  <si>
    <t>PT500-15376/06,08,2014-05,08,2018</t>
  </si>
  <si>
    <t>UH50-A60C-SK06-E</t>
  </si>
  <si>
    <t>PT500-15379/06.08.2014-05.08.2018</t>
  </si>
  <si>
    <t>UH50-A60C-SK06-E Celkom</t>
  </si>
  <si>
    <t>PT500-16988/06.08.2014-05.08.2018</t>
  </si>
  <si>
    <t>UH50-A65C-SK06-E</t>
  </si>
  <si>
    <t>PT500-17190/06.08.2014-05.08.2018</t>
  </si>
  <si>
    <t>UH50-A65C-SK06-E Celkom</t>
  </si>
  <si>
    <t>PT500-15348/06.08.2014-05.08.2018</t>
  </si>
  <si>
    <t>UH50-A70C-SK06-E</t>
  </si>
  <si>
    <t>PT500-17191/06.08.2014-05.08.2018</t>
  </si>
  <si>
    <t>UH50-A70C-SK06-E Celkom</t>
  </si>
  <si>
    <t>PT500-15340/06.08.2014-05.08.2018</t>
  </si>
  <si>
    <t>UH50-A74C-SK06-E</t>
  </si>
  <si>
    <t>PT500-25032/14.08.2014-13.08.2018</t>
  </si>
  <si>
    <t>UH50-A74C-SK06-E Celkom</t>
  </si>
  <si>
    <t>PT500-06263/06.08.2014-05.08.2018</t>
  </si>
  <si>
    <t>UH50-C21C-SK06-G</t>
  </si>
  <si>
    <t>PT500-18871/14.08.2014-13.08.2018</t>
  </si>
  <si>
    <t>PT500-09929/28.08.2014-27.08.2018</t>
  </si>
  <si>
    <t>UH50-C21C-SK06-G Celkom</t>
  </si>
  <si>
    <t>PT500-00762/14.08.2014-13.08.2018</t>
  </si>
  <si>
    <t>UH50C45CSK06G</t>
  </si>
  <si>
    <t>PT500-24561/02.09.2014-01.09.2018</t>
  </si>
  <si>
    <t>UH50C45CSK06G Celkom</t>
  </si>
  <si>
    <t>PT500-15352/18.09.2014-17.09.2018</t>
  </si>
  <si>
    <t>UH50-C50C</t>
  </si>
  <si>
    <t>UH50-C50C Celkom</t>
  </si>
  <si>
    <t>PT500-15806/06.08.2014-05.08.2018</t>
  </si>
  <si>
    <t>UH50-C50C-SK00-E</t>
  </si>
  <si>
    <t>PT500-13927553/27.02.2014-26.02.2018</t>
  </si>
  <si>
    <t>UH50-C50C-SK00-E Celkom</t>
  </si>
  <si>
    <t>PT500-15339/18.09.2014-17.09.2018</t>
  </si>
  <si>
    <t>WD50-2795865/02.05.2015-01.05.2019</t>
  </si>
  <si>
    <t>PT500-95083279/17.06.2014-16.06.2018</t>
  </si>
  <si>
    <t>WD50-2795865/02.05.2015-01.05.2019 Celkom</t>
  </si>
  <si>
    <t>PT500-06115/22.10.2014-21.10.2018</t>
  </si>
  <si>
    <t>WP250-5122106_99/04.07.2014-03.07.2018</t>
  </si>
  <si>
    <t>PT500-06107/22.10.2014-21.10.2018</t>
  </si>
  <si>
    <t>WP250-5122106_99/04.07.2014-03.07.2018 Celkom</t>
  </si>
  <si>
    <t>PT500-06108/22.10.2014-21.10.2018</t>
  </si>
  <si>
    <t>WP250-5122107-99/26.09.2014-25.09.2018</t>
  </si>
  <si>
    <t>PT500-06112/22.10.2014-21.10.2018</t>
  </si>
  <si>
    <t>WP250-5122107-99/26.09.2014-25.09.2018 Celkom</t>
  </si>
  <si>
    <t>PT500-01383/30.10.2014-29.10.2018</t>
  </si>
  <si>
    <t>WP-50 2795850/03.09.2013-02.09.2017</t>
  </si>
  <si>
    <t>PT500-06111/22.10.2014-21.10.2018</t>
  </si>
  <si>
    <t>WP-50 2795850/03.09.2013-02.09.2017 Celkom</t>
  </si>
  <si>
    <t>PT500-00779/30.10.2014-29.10.2018</t>
  </si>
  <si>
    <t>WP50-2795859/09.04.2015-08.04.2019</t>
  </si>
  <si>
    <t>PT500-06106/30.10.2014-29.10.2018</t>
  </si>
  <si>
    <t>WP50-2795859/09.04.2015-08.04.2019 Celkom</t>
  </si>
  <si>
    <t>PT500-00780/30.10.2014-29.10.2018</t>
  </si>
  <si>
    <t>WS50-00003335/04.05.2015-03.05.2019</t>
  </si>
  <si>
    <t>PT500-06109/30.10.2014-29.10.2018</t>
  </si>
  <si>
    <t>WS50-00003335/04.05.2015-03.05.2019 Celkom</t>
  </si>
  <si>
    <t>PT500-06113/30.10.2014-29.10.2018</t>
  </si>
  <si>
    <t>WS50-1008489/27.06.2017-26.06.20121</t>
  </si>
  <si>
    <t>PT500-06256/22.10.2014-21.10.2018</t>
  </si>
  <si>
    <t>WS50-1008489/27.06.2017-26.06.20121 Celkom</t>
  </si>
  <si>
    <t>PT500-96063775/26.02.2013-25.02.2017</t>
  </si>
  <si>
    <t>WS50-1009935/08.04.2015-07.04.2019</t>
  </si>
  <si>
    <t>WS50-1009935/08.04.2015-07.04.2019 Celkom</t>
  </si>
  <si>
    <t>PT500-79181/31.10.2014-30.10.2018</t>
  </si>
  <si>
    <t>WS50-1010264/03.09.2013-02.09.2017</t>
  </si>
  <si>
    <t>PT500-3030806/17.09.2014-16.09.2018</t>
  </si>
  <si>
    <t>WS50-1010264/03.09.2013-02.09.2017 Celkom</t>
  </si>
  <si>
    <t>PT500-04231/22.10.2014-21.10.2018</t>
  </si>
  <si>
    <t>WS50-1028715/19.06.2014-18.06.2018</t>
  </si>
  <si>
    <t>PT500-094905/29.12.2014-28.12.2018</t>
  </si>
  <si>
    <t>WS50-1028715/19.06.2014-18.06.2018 Celkom</t>
  </si>
  <si>
    <t>PT500-96030052/13.03.2014-12.03.2018</t>
  </si>
  <si>
    <t>WS50-1043446/08.08.2017-07.08.2021</t>
  </si>
  <si>
    <t>PT500-097111/13.01.2015-12.01.2019</t>
  </si>
  <si>
    <t>WS50-1043446/08.08.2017-07.08.2021 Celkom</t>
  </si>
  <si>
    <t>PT500-79400/31.10.2014-30.10.2018</t>
  </si>
  <si>
    <t>WS50-1060400/08.04.2015-07.04.2019</t>
  </si>
  <si>
    <t>PT500-15354/22.10.2014-21.10.2018</t>
  </si>
  <si>
    <t>WS50-1060400/08.04.2015-07.04.2019 Celkom</t>
  </si>
  <si>
    <t>PT500-13927569/27.02.2014-26.02.2018</t>
  </si>
  <si>
    <t>WS50-1083852/18.09.2012-17.09.2016</t>
  </si>
  <si>
    <t>PT500-03400059/27.03.2014-26.03.2018</t>
  </si>
  <si>
    <t>WS50-1083852/18.09.2012-17.09.2016 Celkom</t>
  </si>
  <si>
    <t>WS50-1083868/13.03.2014-12.03.2018</t>
  </si>
  <si>
    <t>PT500-14762298/09.04.2015-08.04.2019</t>
  </si>
  <si>
    <t>WS50-1083868/13.03.2014-12.03.2018 Celkom</t>
  </si>
  <si>
    <t>PT500-10058/08.04.2015-07.04.2019</t>
  </si>
  <si>
    <t>WS50-1083924/06.03.2013-05.03.2017</t>
  </si>
  <si>
    <t>PT500-14762300/09.04.2015-08.04.2019</t>
  </si>
  <si>
    <t>WS50-1083924/06.03.2013-05.03.2017 Celkom</t>
  </si>
  <si>
    <t>PT500-20769/08.04.2015-07.04.2019</t>
  </si>
  <si>
    <t>WS50-1083933/13.03.2014-12.03.2018</t>
  </si>
  <si>
    <t>PT500-95020455/09.04.15-08.04.2019</t>
  </si>
  <si>
    <t>WS50-1083933/13.03.2014-12.03.2018 Celkom</t>
  </si>
  <si>
    <t>PT500-14762283/09.04.2015-08.04.2019</t>
  </si>
  <si>
    <t>WS50-1083954/06.03.2013-05.03.2017</t>
  </si>
  <si>
    <t>PT500-001253/22.04.2015-21.04.2019</t>
  </si>
  <si>
    <t>WS50-1083954/06.03.2013-05.03.2017 Celkom</t>
  </si>
  <si>
    <t>PT500-001455/22.04.2015-21.04.2019</t>
  </si>
  <si>
    <t>WS50-1084024/08.08.2017-07.08.2021</t>
  </si>
  <si>
    <t>PT500-001171/27.03.2015-26.03.2019</t>
  </si>
  <si>
    <t>WS50-1084024/08.08.2017-07.08.2021 Celkom</t>
  </si>
  <si>
    <t>PT500-001631/22.04.2015-21.04.2019</t>
  </si>
  <si>
    <t>WS50-1084025/04.05.2015-03.05.2019</t>
  </si>
  <si>
    <t>PT500-001169/29.05.2015-28.05.2019</t>
  </si>
  <si>
    <t>WS50-1084025/04.05.2015-03.05.2019 Celkom</t>
  </si>
  <si>
    <t>PT500-80145/26.05.2015-25.05.2019</t>
  </si>
  <si>
    <t>WS50-1084033/28.05.2013-27.05.18</t>
  </si>
  <si>
    <t>PT500-10264/29.05.2015-28.05.2019</t>
  </si>
  <si>
    <t>WS50-1084033/28.05.2013-27.05.18 Celkom</t>
  </si>
  <si>
    <t>PT500-80146/26.05.2015-25.05.2019</t>
  </si>
  <si>
    <t>WS50-1085761/19.06.2014-18.06.2018</t>
  </si>
  <si>
    <t>PT500-80106/29.05.2015-28.05.2019</t>
  </si>
  <si>
    <t>WS50-1085761/19.06.2014-18.06.2018 Celkom</t>
  </si>
  <si>
    <t>PT500-80105/29.05.2015-28.05.2019</t>
  </si>
  <si>
    <t>WS50-1087647/03.05.2015-02.05.2019</t>
  </si>
  <si>
    <t>PT500-97250528/21.08.2013-20.08.2017</t>
  </si>
  <si>
    <t>WS50-1087647/03.05.2015-02.05.2019 Celkom</t>
  </si>
  <si>
    <t>PT500-13927663/09.04.2015-08.04.2019</t>
  </si>
  <si>
    <t>WS50-1088743/03.09.2013-02.09.2017</t>
  </si>
  <si>
    <t>PT500-14762286/06.05.2015-05.05.2019</t>
  </si>
  <si>
    <t>WS50-1088743/03.09.2013-02.09.2017 Celkom</t>
  </si>
  <si>
    <t>PT500-97250526/09.04.2015-08.04.2019</t>
  </si>
  <si>
    <t>WS50-1088749/04.05.2015-03.05.2019</t>
  </si>
  <si>
    <t>PT500-14132628/06.05.2015-05.05.2019</t>
  </si>
  <si>
    <t>WS50-1088749/04.05.2015-03.05.2019 Celkom</t>
  </si>
  <si>
    <t>PT500-14762291/06.05.2015-05.05.2019</t>
  </si>
  <si>
    <t>WS50-1088798/18.06.2009-17.06.2013</t>
  </si>
  <si>
    <t>PT500-93087306/04.05.2015-03.05.2019</t>
  </si>
  <si>
    <t>WS50-1088798/18.06.2009-17.06.2013 Celkom</t>
  </si>
  <si>
    <t>PT500-49128/24.07.2012-23.07.2016</t>
  </si>
  <si>
    <t>WS50-1088802/04.05.2015-03.05.2019</t>
  </si>
  <si>
    <t>PT500-93087305/04.05.2015-03.05.2019</t>
  </si>
  <si>
    <t>WS50-1088802/04.05.2015-03.05.2019 Celkom</t>
  </si>
  <si>
    <t>PT500-10204/10.04.2015-09.04.2019</t>
  </si>
  <si>
    <t>WS50-1088810/04.05.201503.052019</t>
  </si>
  <si>
    <t>PT500-93021423/09.04.2015-08.04.2019</t>
  </si>
  <si>
    <t>WS50-1088810/04.05.201503.052019 Celkom</t>
  </si>
  <si>
    <t>PT500-98070098/20.05.2015-19.05.2019</t>
  </si>
  <si>
    <t>WS50-1103062/04.05.2015-03.05.2019</t>
  </si>
  <si>
    <t>PT500-95020465/08.04.2015-07.04.2019</t>
  </si>
  <si>
    <t>WS50-1103062/04.05.2015-03.05.2019 Celkom</t>
  </si>
  <si>
    <t>PT500-96012716/29.03.2016-28.03.2020</t>
  </si>
  <si>
    <t>WS50-1103076/03.09.2013-02.09.2017</t>
  </si>
  <si>
    <t>PT500-98070091/07.05.2015-06.05.2019</t>
  </si>
  <si>
    <t>WS50-1103076/03.09.2013-02.09.2017 Celkom</t>
  </si>
  <si>
    <t>PT500-13927684/13.03.2014-12.03.2018</t>
  </si>
  <si>
    <t>WS80-1020383/27.10.2014-21.10.2018</t>
  </si>
  <si>
    <t>PT500-xx/22.10.2014-21.10.2018</t>
  </si>
  <si>
    <t>WS80-1020383/27.10.2014-21.10.2018 Celkom</t>
  </si>
  <si>
    <t>PT500-06259/22.10.2014-21.10.2018</t>
  </si>
  <si>
    <t>Celkový súčet</t>
  </si>
  <si>
    <t>PT500-10092/25.05.2015-24.05.2019</t>
  </si>
  <si>
    <t>PT500-001630/14.05.2015-13.05.2019</t>
  </si>
  <si>
    <t>PT500-001632/15.05.2015-14.05.2019</t>
  </si>
  <si>
    <t>PT500-002215/30.03.2015-29.03.2019</t>
  </si>
  <si>
    <t>PT500-95100837/09.04.2015-08.04.2019</t>
  </si>
  <si>
    <t>PT500-000523/01.06.2015-31.05.2019</t>
  </si>
  <si>
    <t>PT500-00507/01.06.2015-31.05.2019</t>
  </si>
  <si>
    <t>PT500-000507/01.06.2015-31.05.2019</t>
  </si>
  <si>
    <t>PT500-001189/01.06.2015-31.05.2019</t>
  </si>
  <si>
    <t>PT500-001180/28.05.2015-27.05.2019</t>
  </si>
  <si>
    <t>PT500-0001629/28.05.2015-27.05.2019</t>
  </si>
  <si>
    <t>PT500-001628/01.06.205-31.05.2019</t>
  </si>
  <si>
    <t>PT500-15805/30.06.2014-29.06.2018</t>
  </si>
  <si>
    <t>PT500-9603309/26.05.2017-25.05.2021</t>
  </si>
  <si>
    <t>PT500-10060/06.12.2017-05.12.2021</t>
  </si>
  <si>
    <t>POČET</t>
  </si>
  <si>
    <t>714 R622</t>
  </si>
  <si>
    <t xml:space="preserve">WS 50 a WP 50 </t>
  </si>
  <si>
    <t>SPX-0196</t>
  </si>
  <si>
    <t>Zadanie pre výber dodávateľa na  opravy a ciachovanie meračov na obdobie  od 1.6.2022 do 31.5.2023</t>
  </si>
  <si>
    <t>1.  počas mesiacov  jún, júl, august, september 2022   minimálne  1 x do týždňa</t>
  </si>
  <si>
    <t>Pollucom M,E,2, Multical 402</t>
  </si>
  <si>
    <t>Danffos</t>
  </si>
  <si>
    <t>Multical 602</t>
  </si>
  <si>
    <t>Vypracoval :     Lichman</t>
  </si>
  <si>
    <t>V Humennom  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</si>
</sst>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 &quot;;&quot;-&quot;#,##0.00&quot;    &quot;;&quot; &quot;&quot;-&quot;#&quot;    &quot;;&quot; &quot;@&quot; &quot;"/>
  </numFmts>
  <fonts count="40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u/>
      <sz val="12"/>
      <color rgb="FF000000"/>
      <name val="Calibri"/>
      <family val="2"/>
      <charset val="238"/>
    </font>
    <font>
      <b/>
      <sz val="14"/>
      <color theme="1"/>
      <name val="Arial1"/>
      <charset val="238"/>
    </font>
    <font>
      <sz val="14"/>
      <color theme="1"/>
      <name val="Arial1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Arial1"/>
      <charset val="238"/>
    </font>
    <font>
      <b/>
      <i/>
      <sz val="11"/>
      <color rgb="FF00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Arial1"/>
      <charset val="238"/>
    </font>
    <font>
      <b/>
      <sz val="10"/>
      <color theme="1"/>
      <name val="Arial1"/>
      <charset val="238"/>
    </font>
    <font>
      <b/>
      <sz val="12"/>
      <color rgb="FF0000FF"/>
      <name val="Arial1"/>
      <charset val="238"/>
    </font>
    <font>
      <sz val="10"/>
      <color rgb="FFFF0000"/>
      <name val="Arial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1"/>
      <name val="Arial1"/>
      <charset val="238"/>
    </font>
    <font>
      <i/>
      <sz val="10"/>
      <color rgb="FF0000FF"/>
      <name val="Arial1"/>
      <charset val="238"/>
    </font>
    <font>
      <sz val="10"/>
      <color rgb="FF0000FF"/>
      <name val="Arial1"/>
      <charset val="238"/>
    </font>
    <font>
      <b/>
      <sz val="11"/>
      <color theme="1"/>
      <name val="Arial1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164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4" fillId="8" borderId="1"/>
    <xf numFmtId="0" fontId="15" fillId="0" borderId="0"/>
    <xf numFmtId="0" fontId="1" fillId="0" borderId="0"/>
    <xf numFmtId="0" fontId="1" fillId="0" borderId="0"/>
    <xf numFmtId="0" fontId="4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23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25" fillId="0" borderId="7" xfId="0" applyFont="1" applyBorder="1"/>
    <xf numFmtId="0" fontId="25" fillId="0" borderId="7" xfId="0" applyFont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25" fillId="0" borderId="0" xfId="0" applyFont="1" applyBorder="1"/>
    <xf numFmtId="0" fontId="0" fillId="0" borderId="0" xfId="0" applyBorder="1"/>
    <xf numFmtId="0" fontId="0" fillId="0" borderId="12" xfId="0" applyBorder="1"/>
    <xf numFmtId="0" fontId="26" fillId="0" borderId="0" xfId="0" applyFont="1" applyBorder="1"/>
    <xf numFmtId="0" fontId="26" fillId="0" borderId="0" xfId="0" applyFont="1" applyFill="1" applyBorder="1"/>
    <xf numFmtId="0" fontId="0" fillId="0" borderId="10" xfId="0" applyBorder="1"/>
    <xf numFmtId="0" fontId="24" fillId="0" borderId="7" xfId="0" applyFont="1" applyBorder="1"/>
    <xf numFmtId="0" fontId="13" fillId="0" borderId="7" xfId="0" applyFont="1" applyBorder="1"/>
    <xf numFmtId="0" fontId="0" fillId="9" borderId="6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25" fillId="0" borderId="0" xfId="0" applyFont="1"/>
    <xf numFmtId="0" fontId="0" fillId="0" borderId="2" xfId="0" applyBorder="1"/>
    <xf numFmtId="0" fontId="0" fillId="0" borderId="13" xfId="0" applyBorder="1"/>
    <xf numFmtId="0" fontId="27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/>
    <xf numFmtId="0" fontId="28" fillId="0" borderId="7" xfId="0" applyFont="1" applyBorder="1"/>
    <xf numFmtId="0" fontId="29" fillId="0" borderId="7" xfId="0" applyFont="1" applyBorder="1" applyAlignment="1">
      <alignment horizontal="center"/>
    </xf>
    <xf numFmtId="0" fontId="25" fillId="0" borderId="7" xfId="0" applyFont="1" applyFill="1" applyBorder="1"/>
    <xf numFmtId="0" fontId="25" fillId="0" borderId="0" xfId="0" applyFont="1" applyFill="1" applyBorder="1"/>
    <xf numFmtId="0" fontId="25" fillId="0" borderId="11" xfId="0" applyFont="1" applyBorder="1"/>
    <xf numFmtId="0" fontId="0" fillId="0" borderId="10" xfId="0" applyFill="1" applyBorder="1"/>
    <xf numFmtId="0" fontId="0" fillId="9" borderId="13" xfId="0" applyFill="1" applyBorder="1"/>
    <xf numFmtId="0" fontId="30" fillId="0" borderId="0" xfId="0" applyFont="1"/>
    <xf numFmtId="164" fontId="30" fillId="0" borderId="7" xfId="7" applyFont="1" applyFill="1" applyBorder="1" applyAlignment="1" applyProtection="1"/>
    <xf numFmtId="0" fontId="31" fillId="0" borderId="0" xfId="0" applyFont="1" applyFill="1" applyBorder="1"/>
    <xf numFmtId="0" fontId="31" fillId="0" borderId="0" xfId="0" applyFont="1"/>
    <xf numFmtId="0" fontId="24" fillId="0" borderId="0" xfId="0" applyFont="1" applyFill="1" applyBorder="1"/>
    <xf numFmtId="0" fontId="2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164" fontId="37" fillId="10" borderId="0" xfId="7" applyFont="1" applyFill="1" applyBorder="1" applyAlignment="1" applyProtection="1"/>
    <xf numFmtId="164" fontId="37" fillId="0" borderId="0" xfId="7" applyFont="1" applyFill="1" applyBorder="1" applyAlignment="1" applyProtection="1"/>
    <xf numFmtId="0" fontId="0" fillId="0" borderId="14" xfId="0" applyBorder="1"/>
    <xf numFmtId="0" fontId="21" fillId="0" borderId="7" xfId="0" applyFont="1" applyBorder="1"/>
    <xf numFmtId="0" fontId="21" fillId="0" borderId="2" xfId="0" applyFont="1" applyBorder="1"/>
    <xf numFmtId="0" fontId="21" fillId="0" borderId="9" xfId="0" applyFont="1" applyBorder="1"/>
    <xf numFmtId="49" fontId="38" fillId="0" borderId="11" xfId="0" applyNumberFormat="1" applyFont="1" applyBorder="1" applyAlignment="1"/>
    <xf numFmtId="49" fontId="38" fillId="0" borderId="7" xfId="0" applyNumberFormat="1" applyFont="1" applyBorder="1" applyAlignment="1"/>
    <xf numFmtId="0" fontId="0" fillId="10" borderId="2" xfId="0" applyFill="1" applyBorder="1"/>
    <xf numFmtId="0" fontId="0" fillId="10" borderId="14" xfId="0" applyFill="1" applyBorder="1"/>
    <xf numFmtId="0" fontId="0" fillId="10" borderId="9" xfId="0" applyFill="1" applyBorder="1"/>
    <xf numFmtId="0" fontId="0" fillId="0" borderId="15" xfId="0" applyBorder="1"/>
    <xf numFmtId="0" fontId="31" fillId="10" borderId="2" xfId="0" applyFont="1" applyFill="1" applyBorder="1"/>
    <xf numFmtId="0" fontId="31" fillId="0" borderId="2" xfId="0" applyFont="1" applyBorder="1"/>
    <xf numFmtId="0" fontId="31" fillId="0" borderId="15" xfId="0" applyFont="1" applyBorder="1"/>
    <xf numFmtId="0" fontId="39" fillId="10" borderId="0" xfId="0" applyFont="1" applyFill="1"/>
    <xf numFmtId="0" fontId="39" fillId="10" borderId="4" xfId="0" applyFont="1" applyFill="1" applyBorder="1"/>
    <xf numFmtId="0" fontId="39" fillId="10" borderId="16" xfId="0" applyFont="1" applyFill="1" applyBorder="1"/>
    <xf numFmtId="0" fontId="39" fillId="10" borderId="7" xfId="0" applyFont="1" applyFill="1" applyBorder="1"/>
    <xf numFmtId="0" fontId="24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7" xfId="0" applyFill="1" applyBorder="1" applyAlignment="1">
      <alignment horizontal="center" vertical="center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álna" xfId="0" builtinId="0" customBuiltin="1"/>
    <cellStyle name="normálne 2" xfId="15" xr:uid="{00000000-0005-0000-0000-00000F000000}"/>
    <cellStyle name="Note" xfId="16" xr:uid="{00000000-0005-0000-0000-000010000000}"/>
    <cellStyle name="Result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topLeftCell="A72" zoomScale="115" zoomScaleNormal="115" workbookViewId="0">
      <selection activeCell="C95" sqref="C95"/>
    </sheetView>
  </sheetViews>
  <sheetFormatPr defaultRowHeight="14.25"/>
  <cols>
    <col min="1" max="1" width="4.5" style="1" customWidth="1"/>
    <col min="2" max="2" width="26.625" customWidth="1"/>
    <col min="3" max="3" width="5.375" customWidth="1"/>
    <col min="4" max="4" width="4.75" customWidth="1"/>
    <col min="5" max="5" width="6.625" customWidth="1"/>
    <col min="6" max="6" width="11.875" customWidth="1"/>
    <col min="7" max="8" width="8.5" customWidth="1"/>
    <col min="9" max="9" width="9.625" customWidth="1"/>
    <col min="10" max="10" width="21.5" customWidth="1"/>
    <col min="11" max="11" width="2" customWidth="1"/>
    <col min="12" max="1024" width="8.375" customWidth="1"/>
  </cols>
  <sheetData>
    <row r="1" spans="1:11" ht="18.75">
      <c r="B1" s="2" t="s">
        <v>386</v>
      </c>
      <c r="C1" s="2"/>
    </row>
    <row r="2" spans="1:11" ht="15">
      <c r="B2" s="3" t="s">
        <v>0</v>
      </c>
      <c r="C2" s="3"/>
    </row>
    <row r="3" spans="1:11" ht="9.75" customHeight="1">
      <c r="B3" s="4"/>
      <c r="C3" s="4"/>
    </row>
    <row r="4" spans="1:11" ht="27" customHeight="1">
      <c r="B4" s="5" t="s">
        <v>1</v>
      </c>
      <c r="C4" s="5"/>
      <c r="J4" s="6"/>
      <c r="K4" s="7"/>
    </row>
    <row r="5" spans="1:11">
      <c r="A5" s="8"/>
      <c r="B5" s="9"/>
      <c r="C5" s="9"/>
      <c r="D5" s="9"/>
      <c r="E5" s="9"/>
      <c r="F5" s="10" t="s">
        <v>2</v>
      </c>
      <c r="G5" s="11"/>
      <c r="H5" s="11"/>
      <c r="I5" s="12"/>
      <c r="J5" s="13" t="s">
        <v>3</v>
      </c>
    </row>
    <row r="6" spans="1:11" ht="15">
      <c r="A6" s="14"/>
      <c r="B6" s="15" t="s">
        <v>4</v>
      </c>
      <c r="C6" s="16" t="s">
        <v>5</v>
      </c>
      <c r="D6" s="17" t="s">
        <v>6</v>
      </c>
      <c r="E6" s="18" t="s">
        <v>7</v>
      </c>
      <c r="F6" s="19" t="s">
        <v>8</v>
      </c>
      <c r="G6" s="20" t="s">
        <v>9</v>
      </c>
      <c r="H6" s="21" t="s">
        <v>10</v>
      </c>
      <c r="I6" s="19" t="s">
        <v>11</v>
      </c>
      <c r="J6" s="22"/>
    </row>
    <row r="7" spans="1:11" ht="15">
      <c r="A7" s="23">
        <v>1</v>
      </c>
      <c r="B7" s="83" t="s">
        <v>12</v>
      </c>
      <c r="C7" s="24" t="s">
        <v>13</v>
      </c>
      <c r="D7" s="12">
        <v>0.6</v>
      </c>
      <c r="E7" s="25">
        <v>1</v>
      </c>
      <c r="F7" s="13"/>
      <c r="G7" s="13"/>
      <c r="H7" s="21" t="s">
        <v>14</v>
      </c>
      <c r="I7" s="13"/>
      <c r="J7" s="13">
        <f t="shared" ref="J7:J15" si="0">E7*I7</f>
        <v>0</v>
      </c>
    </row>
    <row r="8" spans="1:11" ht="15">
      <c r="A8" s="23">
        <v>2</v>
      </c>
      <c r="B8" s="83"/>
      <c r="C8" s="24">
        <v>20</v>
      </c>
      <c r="D8" s="12">
        <v>1.5</v>
      </c>
      <c r="E8" s="25">
        <v>12</v>
      </c>
      <c r="F8" s="13"/>
      <c r="G8" s="13"/>
      <c r="H8" s="21" t="s">
        <v>14</v>
      </c>
      <c r="I8" s="13"/>
      <c r="J8" s="13">
        <f t="shared" si="0"/>
        <v>0</v>
      </c>
    </row>
    <row r="9" spans="1:11" ht="15">
      <c r="A9" s="23">
        <v>3</v>
      </c>
      <c r="B9" s="83"/>
      <c r="C9" s="24">
        <v>20</v>
      </c>
      <c r="D9" s="12">
        <v>2.5</v>
      </c>
      <c r="E9" s="25">
        <v>2</v>
      </c>
      <c r="F9" s="13"/>
      <c r="G9" s="13"/>
      <c r="H9" s="21" t="s">
        <v>14</v>
      </c>
      <c r="I9" s="13"/>
      <c r="J9" s="13">
        <f t="shared" si="0"/>
        <v>0</v>
      </c>
    </row>
    <row r="10" spans="1:11" ht="15">
      <c r="A10" s="23">
        <v>4</v>
      </c>
      <c r="B10" s="83"/>
      <c r="C10" s="24">
        <v>25</v>
      </c>
      <c r="D10" s="12">
        <v>3.5</v>
      </c>
      <c r="E10" s="25">
        <v>17</v>
      </c>
      <c r="F10" s="13"/>
      <c r="G10" s="13"/>
      <c r="H10" s="21" t="s">
        <v>14</v>
      </c>
      <c r="I10" s="13"/>
      <c r="J10" s="13">
        <f t="shared" si="0"/>
        <v>0</v>
      </c>
    </row>
    <row r="11" spans="1:11" ht="15">
      <c r="A11" s="23">
        <v>5</v>
      </c>
      <c r="B11" s="83"/>
      <c r="C11" s="24">
        <v>25</v>
      </c>
      <c r="D11" s="12">
        <v>6</v>
      </c>
      <c r="E11" s="25">
        <v>15</v>
      </c>
      <c r="F11" s="13"/>
      <c r="G11" s="13"/>
      <c r="H11" s="21" t="s">
        <v>14</v>
      </c>
      <c r="I11" s="13"/>
      <c r="J11" s="13">
        <f t="shared" si="0"/>
        <v>0</v>
      </c>
    </row>
    <row r="12" spans="1:11" ht="15">
      <c r="A12" s="23">
        <v>6</v>
      </c>
      <c r="B12" s="83"/>
      <c r="C12" s="24">
        <v>40</v>
      </c>
      <c r="D12" s="12">
        <v>10</v>
      </c>
      <c r="E12" s="25">
        <v>5</v>
      </c>
      <c r="F12" s="13"/>
      <c r="G12" s="13"/>
      <c r="H12" s="21" t="s">
        <v>14</v>
      </c>
      <c r="I12" s="13"/>
      <c r="J12" s="13">
        <f t="shared" si="0"/>
        <v>0</v>
      </c>
    </row>
    <row r="13" spans="1:11" ht="15">
      <c r="A13" s="23">
        <v>7</v>
      </c>
      <c r="B13" s="84" t="s">
        <v>389</v>
      </c>
      <c r="C13" s="24">
        <v>50</v>
      </c>
      <c r="D13" s="12">
        <v>15</v>
      </c>
      <c r="E13" s="25">
        <v>1</v>
      </c>
      <c r="F13" s="13"/>
      <c r="G13" s="13"/>
      <c r="H13" s="21" t="s">
        <v>14</v>
      </c>
      <c r="I13" s="13"/>
      <c r="J13" s="13">
        <f t="shared" si="0"/>
        <v>0</v>
      </c>
    </row>
    <row r="14" spans="1:11" ht="15">
      <c r="A14" s="23">
        <v>8</v>
      </c>
      <c r="B14" s="84"/>
      <c r="C14" s="24">
        <v>65</v>
      </c>
      <c r="D14" s="12">
        <v>25</v>
      </c>
      <c r="E14" s="25"/>
      <c r="F14" s="13"/>
      <c r="G14" s="13"/>
      <c r="H14" s="21" t="s">
        <v>14</v>
      </c>
      <c r="I14" s="13"/>
      <c r="J14" s="13">
        <f t="shared" si="0"/>
        <v>0</v>
      </c>
    </row>
    <row r="15" spans="1:11" ht="15">
      <c r="A15" s="23">
        <v>9</v>
      </c>
      <c r="B15" s="84"/>
      <c r="C15" s="24">
        <v>125</v>
      </c>
      <c r="D15" s="12">
        <v>100</v>
      </c>
      <c r="E15" s="25">
        <v>1</v>
      </c>
      <c r="F15" s="13"/>
      <c r="G15" s="13"/>
      <c r="H15" s="21" t="s">
        <v>14</v>
      </c>
      <c r="I15" s="13"/>
      <c r="J15" s="13">
        <f t="shared" si="0"/>
        <v>0</v>
      </c>
    </row>
    <row r="16" spans="1:11" ht="15">
      <c r="A16" s="14"/>
      <c r="B16" s="26" t="s">
        <v>15</v>
      </c>
      <c r="C16" s="26"/>
      <c r="D16" s="26"/>
      <c r="E16" s="27">
        <f>SUM(E7:E15)</f>
        <v>54</v>
      </c>
      <c r="F16" s="13"/>
      <c r="G16" s="13"/>
      <c r="H16" s="21"/>
      <c r="I16" s="13"/>
      <c r="J16" s="28">
        <f>SUM(J7:J15)</f>
        <v>0</v>
      </c>
    </row>
    <row r="17" spans="1:11" ht="15">
      <c r="A17" s="14"/>
      <c r="B17" s="29" t="s">
        <v>16</v>
      </c>
      <c r="C17" s="29"/>
      <c r="D17" s="29"/>
      <c r="E17" s="29"/>
      <c r="F17" s="30"/>
      <c r="G17" s="30"/>
      <c r="H17" s="30"/>
      <c r="I17" s="30"/>
      <c r="J17" s="31"/>
    </row>
    <row r="18" spans="1:11" ht="20.25" customHeight="1">
      <c r="A18" s="14"/>
      <c r="B18" s="32" t="s">
        <v>17</v>
      </c>
      <c r="C18" s="32"/>
      <c r="D18" s="29"/>
      <c r="E18" s="29"/>
      <c r="F18" s="30"/>
      <c r="G18" s="30"/>
      <c r="H18" s="30"/>
      <c r="I18" s="30"/>
      <c r="J18" s="31"/>
      <c r="K18" s="30"/>
    </row>
    <row r="19" spans="1:11" ht="15">
      <c r="A19" s="14"/>
      <c r="B19" s="33" t="s">
        <v>18</v>
      </c>
      <c r="C19" s="33"/>
      <c r="D19" s="30"/>
      <c r="E19" s="30"/>
      <c r="F19" s="30"/>
      <c r="G19" s="30"/>
      <c r="H19" s="30"/>
      <c r="I19" s="30"/>
      <c r="J19" s="31"/>
    </row>
    <row r="20" spans="1:11" ht="28.5" customHeight="1">
      <c r="A20" s="14"/>
      <c r="B20" s="29" t="s">
        <v>19</v>
      </c>
      <c r="C20" s="29"/>
      <c r="D20" s="30"/>
      <c r="E20" s="30"/>
      <c r="F20" s="30"/>
      <c r="G20" s="30"/>
      <c r="H20" s="30"/>
      <c r="I20" s="30"/>
      <c r="J20" s="31"/>
    </row>
    <row r="21" spans="1:11" ht="15">
      <c r="A21" s="14"/>
      <c r="B21" s="29"/>
      <c r="C21" s="29"/>
      <c r="D21" s="30"/>
      <c r="E21" s="30"/>
      <c r="F21" s="10" t="s">
        <v>2</v>
      </c>
      <c r="G21" s="11"/>
      <c r="H21" s="11"/>
      <c r="I21" s="12"/>
      <c r="J21" s="13"/>
    </row>
    <row r="22" spans="1:11" ht="15">
      <c r="A22" s="14"/>
      <c r="B22" s="18" t="s">
        <v>4</v>
      </c>
      <c r="C22" s="18"/>
      <c r="D22" s="18" t="s">
        <v>6</v>
      </c>
      <c r="E22" s="18" t="s">
        <v>7</v>
      </c>
      <c r="F22" s="19" t="s">
        <v>8</v>
      </c>
      <c r="G22" s="20" t="s">
        <v>9</v>
      </c>
      <c r="H22" s="19" t="s">
        <v>20</v>
      </c>
      <c r="I22" s="19" t="s">
        <v>11</v>
      </c>
      <c r="J22" s="34"/>
    </row>
    <row r="23" spans="1:11" ht="15">
      <c r="A23" s="19">
        <v>1</v>
      </c>
      <c r="B23" s="35" t="s">
        <v>21</v>
      </c>
      <c r="C23" s="13"/>
      <c r="D23" s="13">
        <v>15</v>
      </c>
      <c r="E23" s="36">
        <v>6</v>
      </c>
      <c r="F23" s="13"/>
      <c r="G23" s="13"/>
      <c r="H23" s="13"/>
      <c r="I23" s="13"/>
      <c r="J23" s="34">
        <f>E23*I23</f>
        <v>0</v>
      </c>
    </row>
    <row r="24" spans="1:11" ht="15">
      <c r="A24" s="19">
        <v>2</v>
      </c>
      <c r="B24" s="35" t="s">
        <v>390</v>
      </c>
      <c r="C24" s="13"/>
      <c r="D24" s="13">
        <v>150</v>
      </c>
      <c r="E24" s="36">
        <v>1</v>
      </c>
      <c r="F24" s="30"/>
      <c r="G24" s="30"/>
      <c r="H24" s="30"/>
      <c r="I24" s="30"/>
      <c r="J24" s="34"/>
    </row>
    <row r="25" spans="1:11" ht="15">
      <c r="B25" s="26" t="s">
        <v>15</v>
      </c>
      <c r="C25" s="26"/>
      <c r="D25" s="26"/>
      <c r="E25" s="26">
        <f>E23+E24</f>
        <v>7</v>
      </c>
      <c r="F25" s="30"/>
      <c r="G25" s="30"/>
      <c r="H25" s="30"/>
      <c r="I25" s="30"/>
      <c r="J25" s="34"/>
    </row>
    <row r="26" spans="1:11">
      <c r="A26" s="14"/>
      <c r="B26" s="30" t="s">
        <v>22</v>
      </c>
      <c r="C26" s="30"/>
      <c r="D26" s="30"/>
      <c r="E26" s="30"/>
      <c r="F26" s="30"/>
      <c r="G26" s="30"/>
      <c r="H26" s="30"/>
      <c r="I26" s="30"/>
      <c r="J26" s="31"/>
    </row>
    <row r="27" spans="1:11" ht="15">
      <c r="B27" s="29"/>
      <c r="C27" s="29"/>
      <c r="D27" s="29"/>
      <c r="E27" s="29"/>
      <c r="F27" s="30"/>
      <c r="G27" s="30"/>
      <c r="H27" s="30"/>
      <c r="I27" s="13" t="s">
        <v>23</v>
      </c>
      <c r="J27" s="37">
        <f>J23</f>
        <v>0</v>
      </c>
    </row>
    <row r="28" spans="1:11" ht="15">
      <c r="A28" s="14"/>
      <c r="B28" s="29" t="s">
        <v>24</v>
      </c>
      <c r="C28" s="29"/>
      <c r="D28" s="30"/>
      <c r="E28" s="30"/>
      <c r="F28" s="30"/>
      <c r="G28" s="30"/>
      <c r="H28" s="30"/>
      <c r="I28" s="30"/>
      <c r="J28" s="31"/>
    </row>
    <row r="29" spans="1:11" ht="15">
      <c r="A29" s="14"/>
      <c r="B29" s="29" t="s">
        <v>25</v>
      </c>
      <c r="C29" s="29"/>
      <c r="D29" s="30"/>
      <c r="E29" s="30"/>
      <c r="F29" s="10" t="s">
        <v>2</v>
      </c>
      <c r="G29" s="11"/>
      <c r="H29" s="11"/>
      <c r="I29" s="12"/>
      <c r="J29" s="13"/>
    </row>
    <row r="30" spans="1:11" ht="15">
      <c r="A30" s="14"/>
      <c r="B30" s="15" t="s">
        <v>4</v>
      </c>
      <c r="C30" s="15"/>
      <c r="D30" s="15"/>
      <c r="E30" s="15" t="s">
        <v>26</v>
      </c>
      <c r="F30" s="38"/>
      <c r="G30" s="39" t="s">
        <v>9</v>
      </c>
      <c r="H30" s="40"/>
      <c r="I30" s="39" t="s">
        <v>11</v>
      </c>
      <c r="J30" s="41"/>
    </row>
    <row r="31" spans="1:11" ht="15">
      <c r="A31" s="19">
        <v>1</v>
      </c>
      <c r="B31" s="13" t="s">
        <v>27</v>
      </c>
      <c r="C31" s="13"/>
      <c r="D31" s="13"/>
      <c r="E31" s="36">
        <v>130</v>
      </c>
      <c r="F31" s="13"/>
      <c r="G31" s="13"/>
      <c r="H31" s="13"/>
      <c r="I31" s="13"/>
      <c r="J31" s="41">
        <f>E31*I31</f>
        <v>0</v>
      </c>
    </row>
    <row r="32" spans="1:11" ht="15">
      <c r="B32" s="26" t="s">
        <v>15</v>
      </c>
      <c r="C32" s="26"/>
      <c r="D32" s="26"/>
      <c r="E32" s="26">
        <f>E31</f>
        <v>130</v>
      </c>
      <c r="F32" s="30"/>
      <c r="G32" s="30"/>
      <c r="H32" s="30"/>
      <c r="I32" s="30"/>
      <c r="J32" s="41"/>
    </row>
    <row r="33" spans="1:10" ht="15">
      <c r="B33" s="29"/>
      <c r="C33" s="29"/>
      <c r="D33" s="29"/>
      <c r="E33" s="29"/>
      <c r="F33" s="30"/>
      <c r="G33" s="30"/>
      <c r="H33" s="30"/>
      <c r="I33" s="13" t="s">
        <v>23</v>
      </c>
      <c r="J33" s="37">
        <f>J31</f>
        <v>0</v>
      </c>
    </row>
    <row r="34" spans="1:10" ht="18.75" customHeight="1">
      <c r="B34" s="5" t="s">
        <v>28</v>
      </c>
      <c r="C34" s="5"/>
      <c r="D34" s="30"/>
      <c r="E34" s="30"/>
    </row>
    <row r="35" spans="1:10" ht="12.75" customHeight="1">
      <c r="B35" s="30"/>
      <c r="C35" s="30"/>
      <c r="D35" s="30"/>
      <c r="E35" s="30"/>
    </row>
    <row r="36" spans="1:10" ht="15">
      <c r="B36" s="42" t="s">
        <v>29</v>
      </c>
      <c r="C36" s="42"/>
      <c r="F36" s="43" t="s">
        <v>2</v>
      </c>
      <c r="G36" s="9"/>
      <c r="H36" s="9"/>
      <c r="I36" s="44"/>
      <c r="J36" s="41" t="s">
        <v>3</v>
      </c>
    </row>
    <row r="37" spans="1:10" ht="15">
      <c r="B37" s="18" t="s">
        <v>4</v>
      </c>
      <c r="C37" s="18" t="s">
        <v>5</v>
      </c>
      <c r="D37" s="18" t="s">
        <v>6</v>
      </c>
      <c r="E37" s="18" t="s">
        <v>7</v>
      </c>
      <c r="F37" s="19" t="s">
        <v>8</v>
      </c>
      <c r="G37" s="20" t="s">
        <v>9</v>
      </c>
      <c r="H37" s="45" t="s">
        <v>30</v>
      </c>
      <c r="I37" s="19" t="s">
        <v>11</v>
      </c>
      <c r="J37" s="19"/>
    </row>
    <row r="38" spans="1:10">
      <c r="A38" s="19">
        <v>1</v>
      </c>
      <c r="B38" s="85" t="s">
        <v>31</v>
      </c>
      <c r="C38" s="46">
        <v>20</v>
      </c>
      <c r="D38" s="13">
        <v>2.5</v>
      </c>
      <c r="E38" s="25"/>
      <c r="F38" s="13"/>
      <c r="G38" s="13"/>
      <c r="H38" s="13"/>
      <c r="I38" s="13"/>
      <c r="J38" s="13">
        <f>E38*I38</f>
        <v>0</v>
      </c>
    </row>
    <row r="39" spans="1:10">
      <c r="A39" s="19">
        <v>2</v>
      </c>
      <c r="B39" s="85"/>
      <c r="C39" s="46">
        <v>25</v>
      </c>
      <c r="D39" s="13">
        <v>3.5</v>
      </c>
      <c r="E39" s="25">
        <v>50</v>
      </c>
      <c r="F39" s="13"/>
      <c r="G39" s="13"/>
      <c r="H39" s="13"/>
      <c r="I39" s="13"/>
      <c r="J39" s="13">
        <f>E39*I39</f>
        <v>0</v>
      </c>
    </row>
    <row r="40" spans="1:10">
      <c r="A40" s="19">
        <v>3</v>
      </c>
      <c r="B40" s="85"/>
      <c r="C40" s="46">
        <v>25</v>
      </c>
      <c r="D40" s="13">
        <v>6</v>
      </c>
      <c r="E40" s="25">
        <v>55</v>
      </c>
      <c r="F40" s="13"/>
      <c r="G40" s="13"/>
      <c r="H40" s="13"/>
      <c r="I40" s="13"/>
      <c r="J40" s="13">
        <f>E40*I40</f>
        <v>0</v>
      </c>
    </row>
    <row r="41" spans="1:10">
      <c r="A41" s="19">
        <v>4</v>
      </c>
      <c r="B41" s="85"/>
      <c r="C41" s="46">
        <v>40</v>
      </c>
      <c r="D41" s="13">
        <v>10</v>
      </c>
      <c r="E41" s="25"/>
      <c r="F41" s="13"/>
      <c r="G41" s="13"/>
      <c r="H41" s="13"/>
      <c r="I41" s="13"/>
      <c r="J41" s="13">
        <f>E41*I41</f>
        <v>0</v>
      </c>
    </row>
    <row r="42" spans="1:10">
      <c r="A42" s="19">
        <v>5</v>
      </c>
      <c r="B42" s="85"/>
      <c r="C42" s="46">
        <v>50</v>
      </c>
      <c r="D42" s="13">
        <v>15</v>
      </c>
      <c r="E42" s="25"/>
      <c r="F42" s="13"/>
      <c r="G42" s="13"/>
      <c r="H42" s="13"/>
      <c r="I42" s="13"/>
      <c r="J42" s="13">
        <f>E42*I42</f>
        <v>0</v>
      </c>
    </row>
    <row r="43" spans="1:10" ht="15">
      <c r="B43" s="26" t="s">
        <v>15</v>
      </c>
      <c r="C43" s="26"/>
      <c r="D43" s="26"/>
      <c r="E43" s="26">
        <f>SUM(E38:E42)</f>
        <v>105</v>
      </c>
      <c r="F43" s="30"/>
      <c r="G43" s="30"/>
      <c r="H43" s="30"/>
      <c r="I43" s="30"/>
      <c r="J43" s="47"/>
    </row>
    <row r="44" spans="1:10" ht="15">
      <c r="B44" s="29"/>
      <c r="C44" s="29"/>
      <c r="D44" s="29"/>
      <c r="E44" s="29"/>
      <c r="F44" s="30"/>
      <c r="G44" s="30"/>
      <c r="H44" s="30"/>
      <c r="I44" s="13" t="s">
        <v>23</v>
      </c>
      <c r="J44" s="37">
        <f>SUM(J38:J43)</f>
        <v>0</v>
      </c>
    </row>
    <row r="45" spans="1:10" ht="15">
      <c r="B45" t="s">
        <v>32</v>
      </c>
      <c r="D45" s="29"/>
      <c r="E45" s="29"/>
      <c r="F45" s="30"/>
      <c r="G45" s="30"/>
      <c r="H45" s="30"/>
      <c r="I45" s="30"/>
      <c r="J45" s="47"/>
    </row>
    <row r="46" spans="1:10" ht="24" customHeight="1"/>
    <row r="47" spans="1:10" ht="15">
      <c r="B47" s="42" t="s">
        <v>33</v>
      </c>
      <c r="C47" s="42"/>
    </row>
    <row r="48" spans="1:10" ht="15">
      <c r="B48" s="42"/>
      <c r="C48" s="42"/>
      <c r="F48" s="10" t="s">
        <v>2</v>
      </c>
      <c r="G48" s="11"/>
      <c r="H48" s="11"/>
      <c r="I48" s="12"/>
      <c r="J48" s="13" t="s">
        <v>3</v>
      </c>
    </row>
    <row r="49" spans="1:10" ht="15">
      <c r="B49" s="18" t="s">
        <v>4</v>
      </c>
      <c r="C49" s="18" t="s">
        <v>5</v>
      </c>
      <c r="D49" s="18" t="s">
        <v>6</v>
      </c>
      <c r="E49" s="18" t="s">
        <v>7</v>
      </c>
      <c r="F49" s="19" t="s">
        <v>8</v>
      </c>
      <c r="G49" s="20" t="s">
        <v>9</v>
      </c>
      <c r="H49" s="45" t="s">
        <v>30</v>
      </c>
      <c r="I49" s="19" t="s">
        <v>11</v>
      </c>
      <c r="J49" s="19"/>
    </row>
    <row r="50" spans="1:10">
      <c r="A50" s="19">
        <v>1</v>
      </c>
      <c r="B50" s="35" t="s">
        <v>384</v>
      </c>
      <c r="C50" s="13">
        <v>50</v>
      </c>
      <c r="D50" s="13">
        <v>15</v>
      </c>
      <c r="E50" s="25">
        <v>6</v>
      </c>
      <c r="F50" s="13"/>
      <c r="G50" s="13"/>
      <c r="H50" s="13"/>
      <c r="I50" s="10"/>
      <c r="J50" s="13">
        <f t="shared" ref="J50:J57" si="1">E50*I50</f>
        <v>0</v>
      </c>
    </row>
    <row r="51" spans="1:10">
      <c r="A51" s="19">
        <v>2</v>
      </c>
      <c r="B51" s="35" t="s">
        <v>34</v>
      </c>
      <c r="C51" s="13">
        <v>80</v>
      </c>
      <c r="D51" s="13">
        <v>40</v>
      </c>
      <c r="E51" s="25"/>
      <c r="F51" s="13"/>
      <c r="G51" s="13"/>
      <c r="H51" s="13"/>
      <c r="I51" s="10"/>
      <c r="J51" s="13">
        <f t="shared" si="1"/>
        <v>0</v>
      </c>
    </row>
    <row r="52" spans="1:10">
      <c r="A52" s="19">
        <v>3</v>
      </c>
      <c r="B52" s="48" t="s">
        <v>35</v>
      </c>
      <c r="C52" s="13">
        <v>100</v>
      </c>
      <c r="D52" s="13">
        <v>70</v>
      </c>
      <c r="E52" s="25"/>
      <c r="F52" s="13"/>
      <c r="G52" s="13"/>
      <c r="H52" s="13"/>
      <c r="I52" s="10"/>
      <c r="J52" s="13">
        <f t="shared" si="1"/>
        <v>0</v>
      </c>
    </row>
    <row r="53" spans="1:10">
      <c r="A53" s="19">
        <v>4</v>
      </c>
      <c r="B53" s="48" t="s">
        <v>36</v>
      </c>
      <c r="C53" s="13">
        <v>125</v>
      </c>
      <c r="D53" s="13">
        <v>100</v>
      </c>
      <c r="E53" s="25"/>
      <c r="F53" s="13"/>
      <c r="G53" s="13"/>
      <c r="H53" s="13"/>
      <c r="I53" s="10"/>
      <c r="J53" s="13">
        <f t="shared" si="1"/>
        <v>0</v>
      </c>
    </row>
    <row r="54" spans="1:10">
      <c r="A54" s="19"/>
      <c r="B54" s="48" t="s">
        <v>37</v>
      </c>
      <c r="C54" s="13">
        <v>250</v>
      </c>
      <c r="D54" s="13">
        <v>500</v>
      </c>
      <c r="E54" s="25"/>
      <c r="F54" s="13"/>
      <c r="G54" s="13"/>
      <c r="H54" s="13"/>
      <c r="I54" s="10"/>
      <c r="J54" s="13">
        <f t="shared" si="1"/>
        <v>0</v>
      </c>
    </row>
    <row r="55" spans="1:10">
      <c r="A55" s="19">
        <v>5</v>
      </c>
      <c r="B55" s="35" t="s">
        <v>38</v>
      </c>
      <c r="C55" s="13">
        <v>40</v>
      </c>
      <c r="D55" s="13">
        <v>10</v>
      </c>
      <c r="E55" s="25"/>
      <c r="F55" s="13"/>
      <c r="G55" s="13"/>
      <c r="H55" s="13"/>
      <c r="I55" s="10"/>
      <c r="J55" s="13">
        <f t="shared" si="1"/>
        <v>0</v>
      </c>
    </row>
    <row r="56" spans="1:10">
      <c r="A56" s="19"/>
      <c r="B56" s="35" t="s">
        <v>39</v>
      </c>
      <c r="C56" s="13"/>
      <c r="D56" s="13">
        <v>10</v>
      </c>
      <c r="E56" s="25"/>
      <c r="F56" s="13"/>
      <c r="G56" s="13"/>
      <c r="H56" s="13"/>
      <c r="I56" s="10"/>
      <c r="J56" s="13">
        <f t="shared" si="1"/>
        <v>0</v>
      </c>
    </row>
    <row r="57" spans="1:10">
      <c r="A57" s="19">
        <v>6</v>
      </c>
      <c r="B57" s="35" t="s">
        <v>383</v>
      </c>
      <c r="C57" s="35">
        <v>25</v>
      </c>
      <c r="D57" s="13">
        <v>3.5</v>
      </c>
      <c r="E57" s="25"/>
      <c r="F57" s="13"/>
      <c r="G57" s="13"/>
      <c r="H57" s="13"/>
      <c r="I57" s="10"/>
      <c r="J57" s="13">
        <f t="shared" si="1"/>
        <v>0</v>
      </c>
    </row>
    <row r="58" spans="1:10">
      <c r="A58" s="19"/>
      <c r="B58" s="35" t="s">
        <v>385</v>
      </c>
      <c r="C58" s="13"/>
      <c r="D58" s="13">
        <v>10</v>
      </c>
      <c r="E58" s="25"/>
      <c r="F58" s="13"/>
      <c r="G58" s="13"/>
      <c r="H58" s="13"/>
      <c r="I58" s="10"/>
      <c r="J58" s="13"/>
    </row>
    <row r="59" spans="1:10" ht="13.15" hidden="1" customHeight="1">
      <c r="A59" s="19">
        <v>6</v>
      </c>
      <c r="B59" s="35"/>
      <c r="C59" s="13"/>
      <c r="D59" s="13"/>
      <c r="E59" s="49"/>
      <c r="F59" s="13"/>
      <c r="G59" s="13"/>
      <c r="H59" s="13"/>
      <c r="I59" s="10"/>
      <c r="J59" s="13"/>
    </row>
    <row r="60" spans="1:10" ht="13.15" hidden="1" customHeight="1">
      <c r="A60" s="19">
        <v>7</v>
      </c>
      <c r="B60" s="13"/>
      <c r="C60" s="13"/>
      <c r="D60" s="13"/>
      <c r="E60" s="13"/>
      <c r="F60" s="13"/>
      <c r="G60" s="13"/>
      <c r="H60" s="13"/>
      <c r="I60" s="10"/>
      <c r="J60" s="13"/>
    </row>
    <row r="61" spans="1:10" ht="13.15" hidden="1" customHeight="1">
      <c r="A61" s="19">
        <v>8</v>
      </c>
      <c r="B61" s="13"/>
      <c r="C61" s="13"/>
      <c r="D61" s="13"/>
      <c r="E61" s="13"/>
      <c r="F61" s="13"/>
      <c r="G61" s="13"/>
      <c r="H61" s="13"/>
      <c r="I61" s="10"/>
      <c r="J61" s="13"/>
    </row>
    <row r="62" spans="1:10" ht="13.15" hidden="1" customHeight="1">
      <c r="A62" s="19">
        <v>9</v>
      </c>
      <c r="B62" s="13"/>
      <c r="C62" s="13"/>
      <c r="D62" s="13"/>
      <c r="E62" s="13"/>
      <c r="F62" s="13"/>
      <c r="G62" s="13"/>
      <c r="H62" s="13"/>
      <c r="I62" s="10"/>
      <c r="J62" s="13"/>
    </row>
    <row r="63" spans="1:10" ht="13.15" hidden="1" customHeight="1">
      <c r="A63" s="19">
        <v>10</v>
      </c>
      <c r="B63" s="13"/>
      <c r="C63" s="13"/>
      <c r="D63" s="13"/>
      <c r="E63" s="13"/>
      <c r="F63" s="13"/>
      <c r="G63" s="13"/>
      <c r="H63" s="13"/>
      <c r="I63" s="10"/>
      <c r="J63" s="13"/>
    </row>
    <row r="64" spans="1:10" ht="13.15" hidden="1" customHeight="1">
      <c r="A64" s="19">
        <v>11</v>
      </c>
      <c r="B64" s="13"/>
      <c r="C64" s="13"/>
      <c r="D64" s="13"/>
      <c r="E64" s="13"/>
      <c r="F64" s="13"/>
      <c r="G64" s="13"/>
      <c r="H64" s="13"/>
      <c r="I64" s="10"/>
      <c r="J64" s="13"/>
    </row>
    <row r="65" spans="1:10" ht="13.15" hidden="1" customHeight="1">
      <c r="A65" s="19">
        <v>12</v>
      </c>
      <c r="B65" s="13"/>
      <c r="C65" s="13"/>
      <c r="D65" s="13"/>
      <c r="E65" s="13"/>
      <c r="F65" s="13"/>
      <c r="G65" s="13"/>
      <c r="H65" s="13"/>
      <c r="I65" s="10"/>
      <c r="J65" s="13"/>
    </row>
    <row r="66" spans="1:10" ht="13.15" hidden="1" customHeight="1">
      <c r="A66" s="19">
        <v>13</v>
      </c>
      <c r="B66" s="13"/>
      <c r="C66" s="13"/>
      <c r="D66" s="13"/>
      <c r="E66" s="13"/>
      <c r="F66" s="13"/>
      <c r="G66" s="13"/>
      <c r="H66" s="13"/>
      <c r="I66" s="10"/>
      <c r="J66" s="13"/>
    </row>
    <row r="67" spans="1:10" ht="13.15" hidden="1" customHeight="1">
      <c r="A67" s="19">
        <v>14</v>
      </c>
      <c r="B67" s="13"/>
      <c r="C67" s="13"/>
      <c r="D67" s="13"/>
      <c r="E67" s="13"/>
      <c r="F67" s="13"/>
      <c r="G67" s="13"/>
      <c r="H67" s="13"/>
      <c r="I67" s="10"/>
      <c r="J67" s="13"/>
    </row>
    <row r="68" spans="1:10" ht="13.15" hidden="1" customHeight="1">
      <c r="A68" s="19">
        <v>15</v>
      </c>
      <c r="B68" s="13"/>
      <c r="C68" s="13"/>
      <c r="D68" s="13"/>
      <c r="E68" s="13"/>
      <c r="F68" s="13"/>
      <c r="G68" s="13"/>
      <c r="H68" s="13"/>
      <c r="I68" s="10"/>
      <c r="J68" s="13"/>
    </row>
    <row r="69" spans="1:10" ht="13.15" hidden="1" customHeight="1">
      <c r="A69" s="19">
        <v>16</v>
      </c>
      <c r="B69" s="13"/>
      <c r="C69" s="13"/>
      <c r="D69" s="13"/>
      <c r="E69" s="13"/>
      <c r="F69" s="13"/>
      <c r="G69" s="13"/>
      <c r="H69" s="13"/>
      <c r="I69" s="10"/>
      <c r="J69" s="13"/>
    </row>
    <row r="70" spans="1:10" ht="13.15" hidden="1" customHeight="1">
      <c r="A70" s="19">
        <v>17</v>
      </c>
      <c r="B70" s="35"/>
      <c r="C70" s="35"/>
      <c r="D70" s="13"/>
      <c r="E70" s="13"/>
      <c r="F70" s="13"/>
      <c r="G70" s="13"/>
      <c r="H70" s="13"/>
      <c r="I70" s="10"/>
      <c r="J70" s="13"/>
    </row>
    <row r="71" spans="1:10" ht="13.15" hidden="1" customHeight="1">
      <c r="A71" s="19">
        <v>18</v>
      </c>
      <c r="B71" s="35"/>
      <c r="C71" s="35"/>
      <c r="D71" s="13"/>
      <c r="E71" s="13"/>
      <c r="F71" s="13"/>
      <c r="G71" s="13"/>
      <c r="H71" s="13"/>
      <c r="I71" s="10"/>
      <c r="J71" s="13"/>
    </row>
    <row r="72" spans="1:10" ht="15">
      <c r="B72" s="50" t="s">
        <v>40</v>
      </c>
      <c r="C72" s="50"/>
      <c r="D72" s="26"/>
      <c r="E72" s="26">
        <f>SUM(E50:E71)</f>
        <v>6</v>
      </c>
      <c r="J72" s="47"/>
    </row>
    <row r="73" spans="1:10" ht="15">
      <c r="B73" s="51"/>
      <c r="C73" s="51"/>
      <c r="D73" s="29"/>
      <c r="E73" s="29"/>
      <c r="I73" s="13" t="s">
        <v>23</v>
      </c>
      <c r="J73" s="37">
        <f>SUM(J50:J72)</f>
        <v>0</v>
      </c>
    </row>
    <row r="74" spans="1:10">
      <c r="B74" t="s">
        <v>32</v>
      </c>
    </row>
    <row r="76" spans="1:10" ht="23.25" customHeight="1">
      <c r="B76" s="29"/>
      <c r="C76" s="29"/>
      <c r="D76" s="29"/>
      <c r="E76" s="29"/>
      <c r="G76" s="30"/>
      <c r="H76" s="30"/>
      <c r="I76" s="30"/>
      <c r="J76" s="47"/>
    </row>
    <row r="77" spans="1:10" ht="15">
      <c r="B77" s="42" t="s">
        <v>41</v>
      </c>
      <c r="C77" s="42"/>
      <c r="F77" s="10" t="s">
        <v>2</v>
      </c>
      <c r="G77" s="11"/>
      <c r="H77" s="11"/>
      <c r="I77" s="12"/>
      <c r="J77" s="13" t="s">
        <v>3</v>
      </c>
    </row>
    <row r="78" spans="1:10" ht="15">
      <c r="B78" s="15" t="s">
        <v>4</v>
      </c>
      <c r="C78" s="15" t="s">
        <v>5</v>
      </c>
      <c r="D78" s="15" t="s">
        <v>6</v>
      </c>
      <c r="E78" s="15" t="s">
        <v>7</v>
      </c>
      <c r="F78" s="19" t="s">
        <v>8</v>
      </c>
      <c r="G78" s="20" t="s">
        <v>9</v>
      </c>
      <c r="H78" s="45" t="s">
        <v>30</v>
      </c>
      <c r="I78" s="19" t="s">
        <v>11</v>
      </c>
      <c r="J78" s="41"/>
    </row>
    <row r="79" spans="1:10">
      <c r="A79" s="19">
        <v>1</v>
      </c>
      <c r="B79" s="13" t="s">
        <v>42</v>
      </c>
      <c r="C79" s="13">
        <v>15</v>
      </c>
      <c r="D79" s="13">
        <v>0.6</v>
      </c>
      <c r="E79" s="13">
        <v>1</v>
      </c>
      <c r="F79" s="13"/>
      <c r="G79" s="13"/>
      <c r="H79" s="13"/>
      <c r="I79" s="13"/>
      <c r="J79" s="13"/>
    </row>
    <row r="80" spans="1:10">
      <c r="A80" s="19">
        <v>2</v>
      </c>
      <c r="B80" s="13" t="s">
        <v>388</v>
      </c>
      <c r="C80" s="13">
        <v>15</v>
      </c>
      <c r="D80" s="13">
        <v>1.5</v>
      </c>
      <c r="E80" s="13">
        <v>5</v>
      </c>
      <c r="F80" s="13"/>
      <c r="G80" s="13"/>
      <c r="H80" s="13"/>
      <c r="I80" s="13"/>
      <c r="J80" s="13">
        <f>E80*I80</f>
        <v>0</v>
      </c>
    </row>
    <row r="81" spans="1:11">
      <c r="A81" s="19">
        <v>3</v>
      </c>
      <c r="B81" s="13" t="s">
        <v>43</v>
      </c>
      <c r="C81" s="13">
        <v>25</v>
      </c>
      <c r="D81" s="13">
        <v>3.5</v>
      </c>
      <c r="E81" s="13">
        <v>1</v>
      </c>
      <c r="F81" s="13"/>
      <c r="G81" s="13"/>
      <c r="H81" s="13"/>
      <c r="I81" s="13"/>
      <c r="J81" s="13">
        <f>E81*I81</f>
        <v>0</v>
      </c>
    </row>
    <row r="82" spans="1:11">
      <c r="A82" s="19">
        <v>4</v>
      </c>
      <c r="B82" s="13" t="s">
        <v>44</v>
      </c>
      <c r="C82" s="35" t="s">
        <v>45</v>
      </c>
      <c r="D82" s="13">
        <v>6</v>
      </c>
      <c r="E82" s="13">
        <v>55</v>
      </c>
      <c r="F82" s="13"/>
      <c r="G82" s="13"/>
      <c r="H82" s="13"/>
      <c r="I82" s="13"/>
      <c r="J82" s="13">
        <f>E82*I82</f>
        <v>0</v>
      </c>
    </row>
    <row r="83" spans="1:11">
      <c r="A83" s="19">
        <v>5</v>
      </c>
      <c r="B83" s="13" t="s">
        <v>44</v>
      </c>
      <c r="C83" s="13">
        <v>40</v>
      </c>
      <c r="D83" s="13">
        <v>10</v>
      </c>
      <c r="E83" s="13">
        <v>1</v>
      </c>
      <c r="F83" s="13"/>
      <c r="G83" s="13"/>
      <c r="H83" s="13"/>
      <c r="I83" s="13"/>
      <c r="J83" s="13"/>
    </row>
    <row r="84" spans="1:11" ht="15">
      <c r="A84" s="19"/>
      <c r="B84" s="52" t="s">
        <v>15</v>
      </c>
      <c r="C84" s="52"/>
      <c r="D84" s="52"/>
      <c r="E84" s="52">
        <f>+SUM(E79:E83)</f>
        <v>63</v>
      </c>
      <c r="F84" s="30"/>
      <c r="G84" s="30"/>
      <c r="H84" s="30"/>
      <c r="I84" s="30"/>
      <c r="J84" s="53"/>
    </row>
    <row r="85" spans="1:11" ht="14.25" customHeight="1">
      <c r="I85" s="13" t="s">
        <v>23</v>
      </c>
      <c r="J85" s="54">
        <f>SUM(J80:J84)</f>
        <v>0</v>
      </c>
    </row>
    <row r="86" spans="1:11" ht="15.75">
      <c r="B86" s="55" t="s">
        <v>46</v>
      </c>
      <c r="C86" s="55"/>
      <c r="D86" s="55"/>
      <c r="E86" s="55"/>
      <c r="F86" s="55"/>
      <c r="G86" s="55"/>
      <c r="H86" s="55"/>
      <c r="I86" s="55"/>
      <c r="J86" s="56"/>
    </row>
    <row r="87" spans="1:11">
      <c r="B87" t="s">
        <v>32</v>
      </c>
    </row>
    <row r="88" spans="1:11">
      <c r="B88" s="57" t="s">
        <v>47</v>
      </c>
      <c r="C88" s="57"/>
      <c r="D88" s="58"/>
      <c r="E88" s="58"/>
      <c r="F88" s="58"/>
      <c r="G88" s="58"/>
      <c r="H88" s="58"/>
    </row>
    <row r="89" spans="1:11">
      <c r="B89" s="57" t="s">
        <v>48</v>
      </c>
      <c r="C89" s="57"/>
      <c r="D89" s="58"/>
      <c r="E89" s="58"/>
      <c r="F89" s="58"/>
      <c r="G89" s="58"/>
      <c r="H89" s="58"/>
    </row>
    <row r="90" spans="1:11">
      <c r="B90" s="57" t="s">
        <v>387</v>
      </c>
      <c r="C90" s="57"/>
      <c r="D90" s="58"/>
      <c r="E90" s="58"/>
      <c r="F90" s="58"/>
      <c r="G90" s="58"/>
      <c r="H90" s="58"/>
    </row>
    <row r="91" spans="1:11">
      <c r="B91" s="57" t="s">
        <v>49</v>
      </c>
      <c r="C91" s="58"/>
      <c r="D91" s="58"/>
      <c r="E91" s="58"/>
      <c r="F91" s="58"/>
      <c r="G91" s="58"/>
      <c r="H91" s="58"/>
    </row>
    <row r="92" spans="1:11" ht="1.5" customHeight="1">
      <c r="B92" s="59"/>
    </row>
    <row r="93" spans="1:11" ht="18" customHeight="1">
      <c r="B93" s="60" t="s">
        <v>392</v>
      </c>
    </row>
    <row r="94" spans="1:11" ht="28.5" customHeight="1">
      <c r="A94" s="61"/>
      <c r="B94" s="62" t="s">
        <v>391</v>
      </c>
      <c r="C94" s="62"/>
      <c r="D94" s="62"/>
      <c r="E94" s="62"/>
      <c r="F94" s="63"/>
      <c r="J94" s="64">
        <f>J16+J27+J33+J44+J73+J85</f>
        <v>0</v>
      </c>
      <c r="K94" s="65"/>
    </row>
    <row r="95" spans="1:11">
      <c r="A95" s="61"/>
      <c r="B95" s="62"/>
      <c r="C95" s="62"/>
      <c r="D95" s="62"/>
      <c r="E95" s="62"/>
      <c r="F95" s="63"/>
    </row>
    <row r="96" spans="1:11">
      <c r="B96" s="63"/>
      <c r="C96" s="63"/>
      <c r="D96" s="63"/>
      <c r="E96" s="63"/>
      <c r="F96" s="63"/>
    </row>
  </sheetData>
  <mergeCells count="3">
    <mergeCell ref="B7:B12"/>
    <mergeCell ref="B13:B15"/>
    <mergeCell ref="B38:B42"/>
  </mergeCells>
  <pageMargins left="0.14173228346456695" right="0.17007874015748034" top="1.1287401574803151" bottom="0.44094488188976383" header="0.49251968503937005" footer="0.1456692913385827"/>
  <pageSetup paperSize="0" scale="84" fitToWidth="0" fitToHeight="0" pageOrder="overThenDown" orientation="portrait" horizontalDpi="0" verticalDpi="0" copies="0"/>
  <headerFooter alignWithMargins="0">
    <oddHeader>&amp;L&amp;"-,Bold Italic"&amp;12Humenská energetická spoločnosť s.r.o.&amp;C&amp;"-,Italic"&amp;10Kukorelliho 34, 066 28 Humenné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024" width="8.375" customWidth="1"/>
  </cols>
  <sheetData/>
  <pageMargins left="0.74999999999999989" right="0.74999999999999989" top="1.295275590551181" bottom="1.295275590551181" header="1" footer="1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7"/>
  <sheetViews>
    <sheetView workbookViewId="0"/>
  </sheetViews>
  <sheetFormatPr defaultRowHeight="14.25"/>
  <cols>
    <col min="1" max="1" width="43.875" customWidth="1"/>
    <col min="2" max="2" width="20.25" customWidth="1"/>
    <col min="3" max="3" width="7.125" customWidth="1"/>
    <col min="4" max="5" width="8.375" customWidth="1"/>
    <col min="6" max="6" width="39.375" customWidth="1"/>
    <col min="7" max="8" width="8.375" customWidth="1"/>
    <col min="9" max="9" width="11" customWidth="1"/>
    <col min="10" max="1024" width="8.375" customWidth="1"/>
  </cols>
  <sheetData>
    <row r="1" spans="1:9" ht="15">
      <c r="A1" s="43" t="s">
        <v>50</v>
      </c>
      <c r="B1" s="66"/>
      <c r="C1" s="41"/>
      <c r="F1" s="67" t="s">
        <v>51</v>
      </c>
      <c r="I1" s="67" t="s">
        <v>52</v>
      </c>
    </row>
    <row r="2" spans="1:9" ht="15">
      <c r="A2" s="68" t="s">
        <v>53</v>
      </c>
      <c r="B2" s="68" t="s">
        <v>54</v>
      </c>
      <c r="C2" s="69" t="s">
        <v>55</v>
      </c>
      <c r="F2" s="70" t="s">
        <v>56</v>
      </c>
      <c r="I2" s="71" t="s">
        <v>57</v>
      </c>
    </row>
    <row r="3" spans="1:9">
      <c r="A3" s="43" t="s">
        <v>58</v>
      </c>
      <c r="B3" s="43">
        <v>6</v>
      </c>
      <c r="C3" s="41">
        <v>2</v>
      </c>
      <c r="F3" s="71" t="s">
        <v>59</v>
      </c>
      <c r="I3" s="71" t="s">
        <v>60</v>
      </c>
    </row>
    <row r="4" spans="1:9">
      <c r="A4" s="72" t="s">
        <v>61</v>
      </c>
      <c r="B4" s="73"/>
      <c r="C4" s="74">
        <v>2</v>
      </c>
      <c r="F4" s="71" t="s">
        <v>62</v>
      </c>
      <c r="I4" s="71" t="s">
        <v>63</v>
      </c>
    </row>
    <row r="5" spans="1:9">
      <c r="A5" s="43" t="s">
        <v>64</v>
      </c>
      <c r="B5" s="43">
        <v>6</v>
      </c>
      <c r="C5" s="41">
        <v>1</v>
      </c>
      <c r="F5" s="71" t="s">
        <v>65</v>
      </c>
      <c r="I5" s="71" t="s">
        <v>66</v>
      </c>
    </row>
    <row r="6" spans="1:9">
      <c r="A6" s="72" t="s">
        <v>67</v>
      </c>
      <c r="B6" s="73"/>
      <c r="C6" s="74">
        <v>1</v>
      </c>
      <c r="F6" s="71" t="s">
        <v>68</v>
      </c>
      <c r="I6" s="71" t="s">
        <v>66</v>
      </c>
    </row>
    <row r="7" spans="1:9">
      <c r="A7" s="43" t="s">
        <v>69</v>
      </c>
      <c r="B7" s="43">
        <v>15</v>
      </c>
      <c r="C7" s="41">
        <v>1</v>
      </c>
      <c r="F7" s="71" t="s">
        <v>70</v>
      </c>
      <c r="I7" s="71" t="s">
        <v>60</v>
      </c>
    </row>
    <row r="8" spans="1:9">
      <c r="A8" s="72" t="s">
        <v>71</v>
      </c>
      <c r="B8" s="73"/>
      <c r="C8" s="74">
        <v>1</v>
      </c>
      <c r="F8" s="71" t="s">
        <v>72</v>
      </c>
      <c r="I8" s="71" t="s">
        <v>73</v>
      </c>
    </row>
    <row r="9" spans="1:9">
      <c r="A9" s="43" t="s">
        <v>74</v>
      </c>
      <c r="B9" s="43">
        <v>6</v>
      </c>
      <c r="C9" s="41">
        <v>1</v>
      </c>
      <c r="F9" s="71" t="s">
        <v>75</v>
      </c>
      <c r="I9" s="71" t="s">
        <v>76</v>
      </c>
    </row>
    <row r="10" spans="1:9">
      <c r="A10" s="72" t="s">
        <v>77</v>
      </c>
      <c r="B10" s="73"/>
      <c r="C10" s="74">
        <v>1</v>
      </c>
      <c r="F10" s="71" t="s">
        <v>78</v>
      </c>
      <c r="I10" s="71" t="s">
        <v>76</v>
      </c>
    </row>
    <row r="11" spans="1:9">
      <c r="A11" s="43" t="s">
        <v>79</v>
      </c>
      <c r="B11" s="43">
        <v>2.5</v>
      </c>
      <c r="C11" s="41">
        <v>1</v>
      </c>
      <c r="F11" s="71" t="s">
        <v>80</v>
      </c>
      <c r="I11" s="71" t="s">
        <v>81</v>
      </c>
    </row>
    <row r="12" spans="1:9">
      <c r="A12" s="72" t="s">
        <v>82</v>
      </c>
      <c r="B12" s="73"/>
      <c r="C12" s="74">
        <v>1</v>
      </c>
      <c r="F12" s="71" t="s">
        <v>80</v>
      </c>
      <c r="I12" s="71" t="s">
        <v>60</v>
      </c>
    </row>
    <row r="13" spans="1:9">
      <c r="A13" s="43" t="s">
        <v>83</v>
      </c>
      <c r="B13" s="43">
        <v>6</v>
      </c>
      <c r="C13" s="41">
        <v>1</v>
      </c>
      <c r="F13" s="71" t="s">
        <v>84</v>
      </c>
      <c r="I13" s="71" t="s">
        <v>85</v>
      </c>
    </row>
    <row r="14" spans="1:9">
      <c r="A14" s="72" t="s">
        <v>86</v>
      </c>
      <c r="B14" s="73"/>
      <c r="C14" s="74">
        <v>1</v>
      </c>
      <c r="F14" s="71" t="s">
        <v>80</v>
      </c>
      <c r="I14" s="71" t="s">
        <v>60</v>
      </c>
    </row>
    <row r="15" spans="1:9">
      <c r="A15" s="43" t="s">
        <v>87</v>
      </c>
      <c r="B15" s="43">
        <v>10</v>
      </c>
      <c r="C15" s="41">
        <v>1</v>
      </c>
      <c r="F15" s="71" t="s">
        <v>88</v>
      </c>
      <c r="I15" s="71" t="s">
        <v>57</v>
      </c>
    </row>
    <row r="16" spans="1:9">
      <c r="A16" s="72" t="s">
        <v>89</v>
      </c>
      <c r="B16" s="73"/>
      <c r="C16" s="74">
        <v>1</v>
      </c>
      <c r="F16" s="71" t="s">
        <v>80</v>
      </c>
      <c r="I16" s="71" t="s">
        <v>60</v>
      </c>
    </row>
    <row r="17" spans="1:9">
      <c r="A17" s="43" t="s">
        <v>90</v>
      </c>
      <c r="B17" s="43">
        <v>3.5</v>
      </c>
      <c r="C17" s="41">
        <v>1</v>
      </c>
      <c r="F17" s="71" t="s">
        <v>91</v>
      </c>
      <c r="I17" s="71" t="s">
        <v>60</v>
      </c>
    </row>
    <row r="18" spans="1:9">
      <c r="A18" s="72" t="s">
        <v>92</v>
      </c>
      <c r="B18" s="73"/>
      <c r="C18" s="74">
        <v>1</v>
      </c>
      <c r="F18" s="71" t="s">
        <v>93</v>
      </c>
      <c r="I18" s="71" t="s">
        <v>60</v>
      </c>
    </row>
    <row r="19" spans="1:9">
      <c r="A19" s="43" t="s">
        <v>94</v>
      </c>
      <c r="B19" s="43">
        <v>3.5</v>
      </c>
      <c r="C19" s="41">
        <v>1</v>
      </c>
      <c r="F19" s="71" t="s">
        <v>95</v>
      </c>
      <c r="I19" s="71" t="s">
        <v>73</v>
      </c>
    </row>
    <row r="20" spans="1:9">
      <c r="A20" s="72" t="s">
        <v>96</v>
      </c>
      <c r="B20" s="73"/>
      <c r="C20" s="74">
        <v>1</v>
      </c>
      <c r="F20" s="71" t="s">
        <v>97</v>
      </c>
      <c r="I20" s="71" t="s">
        <v>60</v>
      </c>
    </row>
    <row r="21" spans="1:9">
      <c r="A21" s="43" t="s">
        <v>98</v>
      </c>
      <c r="B21" s="43">
        <v>10</v>
      </c>
      <c r="C21" s="41">
        <v>1</v>
      </c>
      <c r="F21" s="71" t="s">
        <v>99</v>
      </c>
      <c r="I21" s="71" t="s">
        <v>60</v>
      </c>
    </row>
    <row r="22" spans="1:9">
      <c r="A22" s="72" t="s">
        <v>100</v>
      </c>
      <c r="B22" s="73"/>
      <c r="C22" s="74">
        <v>1</v>
      </c>
      <c r="F22" s="71" t="s">
        <v>80</v>
      </c>
      <c r="I22" s="71" t="s">
        <v>63</v>
      </c>
    </row>
    <row r="23" spans="1:9">
      <c r="A23" s="43" t="s">
        <v>101</v>
      </c>
      <c r="B23" s="43">
        <v>0.6</v>
      </c>
      <c r="C23" s="41">
        <v>1</v>
      </c>
      <c r="F23" s="71" t="s">
        <v>102</v>
      </c>
      <c r="I23" s="71" t="s">
        <v>60</v>
      </c>
    </row>
    <row r="24" spans="1:9">
      <c r="A24" s="72" t="s">
        <v>103</v>
      </c>
      <c r="B24" s="73"/>
      <c r="C24" s="74">
        <v>1</v>
      </c>
      <c r="F24" s="71" t="s">
        <v>104</v>
      </c>
      <c r="I24" s="71" t="s">
        <v>60</v>
      </c>
    </row>
    <row r="25" spans="1:9">
      <c r="A25" s="43" t="s">
        <v>105</v>
      </c>
      <c r="B25" s="43">
        <v>150</v>
      </c>
      <c r="C25" s="41">
        <v>1</v>
      </c>
      <c r="F25" s="71" t="s">
        <v>106</v>
      </c>
      <c r="I25" s="71" t="s">
        <v>60</v>
      </c>
    </row>
    <row r="26" spans="1:9">
      <c r="A26" s="72" t="s">
        <v>107</v>
      </c>
      <c r="B26" s="73"/>
      <c r="C26" s="74">
        <v>1</v>
      </c>
      <c r="F26" s="71" t="s">
        <v>108</v>
      </c>
      <c r="I26" s="71" t="s">
        <v>60</v>
      </c>
    </row>
    <row r="27" spans="1:9">
      <c r="A27" s="43" t="s">
        <v>109</v>
      </c>
      <c r="B27" s="43">
        <v>3</v>
      </c>
      <c r="C27" s="41">
        <v>1</v>
      </c>
      <c r="F27" s="71" t="s">
        <v>110</v>
      </c>
      <c r="I27" s="71" t="s">
        <v>73</v>
      </c>
    </row>
    <row r="28" spans="1:9">
      <c r="A28" s="72" t="s">
        <v>111</v>
      </c>
      <c r="B28" s="73"/>
      <c r="C28" s="74">
        <v>1</v>
      </c>
      <c r="F28" s="71" t="s">
        <v>112</v>
      </c>
      <c r="I28" s="71" t="s">
        <v>60</v>
      </c>
    </row>
    <row r="29" spans="1:9">
      <c r="A29" s="43" t="s">
        <v>113</v>
      </c>
      <c r="B29" s="43">
        <v>1.5</v>
      </c>
      <c r="C29" s="41">
        <v>1</v>
      </c>
      <c r="F29" s="71" t="s">
        <v>114</v>
      </c>
      <c r="I29" s="71" t="s">
        <v>60</v>
      </c>
    </row>
    <row r="30" spans="1:9">
      <c r="A30" s="75"/>
      <c r="B30" s="38">
        <v>3.5</v>
      </c>
      <c r="C30" s="34">
        <v>1</v>
      </c>
      <c r="F30" s="71" t="s">
        <v>114</v>
      </c>
      <c r="I30" s="71" t="s">
        <v>66</v>
      </c>
    </row>
    <row r="31" spans="1:9">
      <c r="A31" s="76" t="s">
        <v>115</v>
      </c>
      <c r="B31" s="73"/>
      <c r="C31" s="74">
        <v>2</v>
      </c>
      <c r="F31" s="71" t="s">
        <v>116</v>
      </c>
      <c r="I31" s="71" t="s">
        <v>60</v>
      </c>
    </row>
    <row r="32" spans="1:9">
      <c r="A32" s="77" t="s">
        <v>117</v>
      </c>
      <c r="B32" s="43">
        <v>0.6</v>
      </c>
      <c r="C32" s="41">
        <v>4</v>
      </c>
      <c r="F32" s="71" t="s">
        <v>118</v>
      </c>
      <c r="I32" s="71" t="s">
        <v>60</v>
      </c>
    </row>
    <row r="33" spans="1:9">
      <c r="A33" s="78"/>
      <c r="B33" s="38">
        <v>1.5</v>
      </c>
      <c r="C33" s="34">
        <v>1</v>
      </c>
      <c r="F33" s="71" t="s">
        <v>119</v>
      </c>
      <c r="I33" s="71" t="s">
        <v>60</v>
      </c>
    </row>
    <row r="34" spans="1:9">
      <c r="A34" s="76" t="s">
        <v>120</v>
      </c>
      <c r="B34" s="73"/>
      <c r="C34" s="74">
        <v>5</v>
      </c>
      <c r="F34" s="71" t="s">
        <v>121</v>
      </c>
      <c r="I34" s="71" t="s">
        <v>63</v>
      </c>
    </row>
    <row r="35" spans="1:9">
      <c r="A35" s="77" t="s">
        <v>44</v>
      </c>
      <c r="B35" s="43">
        <v>1.5</v>
      </c>
      <c r="C35" s="41">
        <v>1</v>
      </c>
      <c r="F35" s="71" t="s">
        <v>122</v>
      </c>
      <c r="I35" s="71" t="s">
        <v>60</v>
      </c>
    </row>
    <row r="36" spans="1:9">
      <c r="A36" s="78"/>
      <c r="B36" s="38">
        <v>3.5</v>
      </c>
      <c r="C36" s="34">
        <v>7</v>
      </c>
      <c r="F36" s="71" t="s">
        <v>123</v>
      </c>
      <c r="I36" s="71" t="s">
        <v>124</v>
      </c>
    </row>
    <row r="37" spans="1:9" ht="15.75">
      <c r="A37" s="78"/>
      <c r="B37" s="38">
        <v>6</v>
      </c>
      <c r="C37" s="34">
        <v>36</v>
      </c>
      <c r="F37" s="71" t="s">
        <v>125</v>
      </c>
      <c r="G37" s="79" t="s">
        <v>126</v>
      </c>
      <c r="H37" s="79">
        <v>35</v>
      </c>
    </row>
    <row r="38" spans="1:9">
      <c r="A38" s="78"/>
      <c r="B38" s="38">
        <v>10</v>
      </c>
      <c r="C38" s="34">
        <v>1</v>
      </c>
      <c r="F38" s="71" t="s">
        <v>127</v>
      </c>
    </row>
    <row r="39" spans="1:9">
      <c r="A39" s="76" t="s">
        <v>128</v>
      </c>
      <c r="B39" s="73"/>
      <c r="C39" s="74">
        <v>45</v>
      </c>
      <c r="F39" s="71" t="s">
        <v>129</v>
      </c>
    </row>
    <row r="40" spans="1:9">
      <c r="A40" s="43" t="s">
        <v>130</v>
      </c>
      <c r="B40" s="43" t="s">
        <v>131</v>
      </c>
      <c r="C40" s="41"/>
      <c r="F40" s="71" t="s">
        <v>132</v>
      </c>
    </row>
    <row r="41" spans="1:9">
      <c r="A41" s="72" t="s">
        <v>133</v>
      </c>
      <c r="B41" s="73"/>
      <c r="C41" s="74">
        <v>1</v>
      </c>
      <c r="F41" s="71" t="s">
        <v>134</v>
      </c>
    </row>
    <row r="42" spans="1:9">
      <c r="A42" s="43" t="s">
        <v>135</v>
      </c>
      <c r="B42" s="43">
        <v>3.5</v>
      </c>
      <c r="C42" s="41">
        <v>1</v>
      </c>
      <c r="F42" s="71" t="s">
        <v>136</v>
      </c>
    </row>
    <row r="43" spans="1:9">
      <c r="A43" s="72" t="s">
        <v>137</v>
      </c>
      <c r="B43" s="73"/>
      <c r="C43" s="74">
        <v>1</v>
      </c>
      <c r="F43" s="71" t="s">
        <v>138</v>
      </c>
    </row>
    <row r="44" spans="1:9">
      <c r="A44" s="43" t="s">
        <v>139</v>
      </c>
      <c r="B44" s="43">
        <v>0.6</v>
      </c>
      <c r="C44" s="41">
        <v>3</v>
      </c>
      <c r="F44" s="71" t="s">
        <v>140</v>
      </c>
    </row>
    <row r="45" spans="1:9">
      <c r="A45" s="72" t="s">
        <v>141</v>
      </c>
      <c r="B45" s="73"/>
      <c r="C45" s="74">
        <v>3</v>
      </c>
      <c r="F45" s="71" t="s">
        <v>142</v>
      </c>
    </row>
    <row r="46" spans="1:9">
      <c r="A46" s="43" t="s">
        <v>143</v>
      </c>
      <c r="B46" s="43">
        <v>0.6</v>
      </c>
      <c r="C46" s="41">
        <v>1</v>
      </c>
      <c r="F46" s="71" t="s">
        <v>144</v>
      </c>
    </row>
    <row r="47" spans="1:9">
      <c r="A47" s="72" t="s">
        <v>145</v>
      </c>
      <c r="B47" s="73"/>
      <c r="C47" s="74">
        <v>1</v>
      </c>
      <c r="F47" s="71" t="s">
        <v>144</v>
      </c>
    </row>
    <row r="48" spans="1:9">
      <c r="A48" s="43" t="s">
        <v>146</v>
      </c>
      <c r="B48" s="43">
        <v>1.5</v>
      </c>
      <c r="C48" s="41">
        <v>1</v>
      </c>
      <c r="F48" s="71" t="s">
        <v>147</v>
      </c>
    </row>
    <row r="49" spans="1:6">
      <c r="A49" s="72" t="s">
        <v>148</v>
      </c>
      <c r="B49" s="73"/>
      <c r="C49" s="74">
        <v>1</v>
      </c>
      <c r="F49" s="71" t="s">
        <v>149</v>
      </c>
    </row>
    <row r="50" spans="1:6">
      <c r="A50" s="43" t="s">
        <v>150</v>
      </c>
      <c r="B50" s="43">
        <v>1.5</v>
      </c>
      <c r="C50" s="41">
        <v>2</v>
      </c>
      <c r="F50" s="71" t="s">
        <v>151</v>
      </c>
    </row>
    <row r="51" spans="1:6">
      <c r="A51" s="72" t="s">
        <v>152</v>
      </c>
      <c r="B51" s="73"/>
      <c r="C51" s="74">
        <v>2</v>
      </c>
      <c r="F51" s="71" t="s">
        <v>153</v>
      </c>
    </row>
    <row r="52" spans="1:6">
      <c r="A52" s="43" t="s">
        <v>154</v>
      </c>
      <c r="B52" s="43">
        <v>1.5</v>
      </c>
      <c r="C52" s="41">
        <v>1</v>
      </c>
      <c r="F52" s="71" t="s">
        <v>155</v>
      </c>
    </row>
    <row r="53" spans="1:6">
      <c r="A53" s="72" t="s">
        <v>156</v>
      </c>
      <c r="B53" s="73"/>
      <c r="C53" s="74">
        <v>1</v>
      </c>
      <c r="F53" s="71" t="s">
        <v>157</v>
      </c>
    </row>
    <row r="54" spans="1:6">
      <c r="A54" s="43" t="s">
        <v>158</v>
      </c>
      <c r="B54" s="43">
        <v>2.5</v>
      </c>
      <c r="C54" s="41">
        <v>1</v>
      </c>
      <c r="F54" s="71" t="s">
        <v>159</v>
      </c>
    </row>
    <row r="55" spans="1:6">
      <c r="A55" s="72" t="s">
        <v>160</v>
      </c>
      <c r="B55" s="73"/>
      <c r="C55" s="74">
        <v>1</v>
      </c>
      <c r="F55" s="71" t="s">
        <v>161</v>
      </c>
    </row>
    <row r="56" spans="1:6">
      <c r="A56" s="43" t="s">
        <v>162</v>
      </c>
      <c r="B56" s="43">
        <v>2.5</v>
      </c>
      <c r="C56" s="41">
        <v>2</v>
      </c>
      <c r="F56" s="71" t="s">
        <v>163</v>
      </c>
    </row>
    <row r="57" spans="1:6">
      <c r="A57" s="72" t="s">
        <v>164</v>
      </c>
      <c r="B57" s="73"/>
      <c r="C57" s="74">
        <v>2</v>
      </c>
      <c r="F57" s="71" t="s">
        <v>165</v>
      </c>
    </row>
    <row r="58" spans="1:6">
      <c r="A58" s="43" t="s">
        <v>166</v>
      </c>
      <c r="B58" s="43">
        <v>2.5</v>
      </c>
      <c r="C58" s="41">
        <v>2</v>
      </c>
      <c r="F58" s="71" t="s">
        <v>167</v>
      </c>
    </row>
    <row r="59" spans="1:6">
      <c r="A59" s="72" t="s">
        <v>168</v>
      </c>
      <c r="B59" s="73"/>
      <c r="C59" s="74">
        <v>2</v>
      </c>
      <c r="F59" s="71" t="s">
        <v>169</v>
      </c>
    </row>
    <row r="60" spans="1:6">
      <c r="A60" s="43" t="s">
        <v>170</v>
      </c>
      <c r="B60" s="43">
        <v>2.5</v>
      </c>
      <c r="C60" s="41">
        <v>1</v>
      </c>
      <c r="F60" s="71" t="s">
        <v>171</v>
      </c>
    </row>
    <row r="61" spans="1:6">
      <c r="A61" s="72" t="s">
        <v>172</v>
      </c>
      <c r="B61" s="73"/>
      <c r="C61" s="74">
        <v>1</v>
      </c>
      <c r="F61" s="71" t="s">
        <v>173</v>
      </c>
    </row>
    <row r="62" spans="1:6">
      <c r="A62" s="43" t="s">
        <v>174</v>
      </c>
      <c r="B62" s="43">
        <v>3.5</v>
      </c>
      <c r="C62" s="41">
        <v>1</v>
      </c>
      <c r="F62" s="71" t="s">
        <v>175</v>
      </c>
    </row>
    <row r="63" spans="1:6">
      <c r="A63" s="72" t="s">
        <v>176</v>
      </c>
      <c r="B63" s="73"/>
      <c r="C63" s="74">
        <v>1</v>
      </c>
      <c r="F63" s="71" t="s">
        <v>177</v>
      </c>
    </row>
    <row r="64" spans="1:6">
      <c r="A64" s="43" t="s">
        <v>178</v>
      </c>
      <c r="B64" s="43">
        <v>0.6</v>
      </c>
      <c r="C64" s="41">
        <v>1</v>
      </c>
      <c r="F64" s="71" t="s">
        <v>179</v>
      </c>
    </row>
    <row r="65" spans="1:6">
      <c r="A65" s="75"/>
      <c r="B65" s="38">
        <v>3.5</v>
      </c>
      <c r="C65" s="34">
        <v>11</v>
      </c>
      <c r="F65" s="71" t="s">
        <v>180</v>
      </c>
    </row>
    <row r="66" spans="1:6">
      <c r="A66" s="72" t="s">
        <v>181</v>
      </c>
      <c r="B66" s="73"/>
      <c r="C66" s="74">
        <v>12</v>
      </c>
      <c r="F66" s="71" t="s">
        <v>182</v>
      </c>
    </row>
    <row r="67" spans="1:6">
      <c r="A67" s="43" t="s">
        <v>183</v>
      </c>
      <c r="B67" s="43">
        <v>3.5</v>
      </c>
      <c r="C67" s="41">
        <v>7</v>
      </c>
      <c r="F67" s="71" t="s">
        <v>184</v>
      </c>
    </row>
    <row r="68" spans="1:6">
      <c r="A68" s="75"/>
      <c r="B68" s="38">
        <v>6</v>
      </c>
      <c r="C68" s="34">
        <v>1</v>
      </c>
      <c r="F68" s="71" t="s">
        <v>185</v>
      </c>
    </row>
    <row r="69" spans="1:6">
      <c r="A69" s="72" t="s">
        <v>186</v>
      </c>
      <c r="B69" s="73"/>
      <c r="C69" s="74">
        <v>8</v>
      </c>
      <c r="F69" s="71" t="s">
        <v>187</v>
      </c>
    </row>
    <row r="70" spans="1:6">
      <c r="A70" s="43" t="s">
        <v>188</v>
      </c>
      <c r="B70" s="43">
        <v>3.5</v>
      </c>
      <c r="C70" s="41">
        <v>1</v>
      </c>
      <c r="F70" s="71" t="s">
        <v>189</v>
      </c>
    </row>
    <row r="71" spans="1:6">
      <c r="A71" s="72" t="s">
        <v>190</v>
      </c>
      <c r="B71" s="73"/>
      <c r="C71" s="74">
        <v>1</v>
      </c>
      <c r="F71" s="71" t="s">
        <v>191</v>
      </c>
    </row>
    <row r="72" spans="1:6">
      <c r="A72" s="43" t="s">
        <v>192</v>
      </c>
      <c r="B72" s="43">
        <v>6</v>
      </c>
      <c r="C72" s="41">
        <v>1</v>
      </c>
      <c r="F72" s="71" t="s">
        <v>193</v>
      </c>
    </row>
    <row r="73" spans="1:6">
      <c r="A73" s="72" t="s">
        <v>194</v>
      </c>
      <c r="B73" s="73"/>
      <c r="C73" s="74">
        <v>1</v>
      </c>
      <c r="F73" s="71" t="s">
        <v>195</v>
      </c>
    </row>
    <row r="74" spans="1:6">
      <c r="A74" s="43" t="s">
        <v>196</v>
      </c>
      <c r="B74" s="43">
        <v>6</v>
      </c>
      <c r="C74" s="41">
        <v>10</v>
      </c>
      <c r="F74" s="71" t="s">
        <v>197</v>
      </c>
    </row>
    <row r="75" spans="1:6">
      <c r="A75" s="72" t="s">
        <v>198</v>
      </c>
      <c r="B75" s="73"/>
      <c r="C75" s="74">
        <v>10</v>
      </c>
      <c r="F75" s="71" t="s">
        <v>199</v>
      </c>
    </row>
    <row r="76" spans="1:6">
      <c r="A76" s="43" t="s">
        <v>200</v>
      </c>
      <c r="B76" s="43">
        <v>6</v>
      </c>
      <c r="C76" s="41">
        <v>1</v>
      </c>
      <c r="F76" s="71" t="s">
        <v>201</v>
      </c>
    </row>
    <row r="77" spans="1:6">
      <c r="A77" s="72" t="s">
        <v>202</v>
      </c>
      <c r="B77" s="73"/>
      <c r="C77" s="74">
        <v>1</v>
      </c>
      <c r="F77" s="71" t="s">
        <v>203</v>
      </c>
    </row>
    <row r="78" spans="1:6">
      <c r="A78" s="43" t="s">
        <v>204</v>
      </c>
      <c r="B78" s="43">
        <v>6</v>
      </c>
      <c r="C78" s="41">
        <v>6</v>
      </c>
      <c r="F78" s="71" t="s">
        <v>205</v>
      </c>
    </row>
    <row r="79" spans="1:6">
      <c r="A79" s="72" t="s">
        <v>206</v>
      </c>
      <c r="B79" s="73"/>
      <c r="C79" s="74">
        <v>6</v>
      </c>
      <c r="F79" s="71" t="s">
        <v>207</v>
      </c>
    </row>
    <row r="80" spans="1:6">
      <c r="A80" s="43" t="s">
        <v>208</v>
      </c>
      <c r="B80" s="43">
        <v>3.5</v>
      </c>
      <c r="C80" s="41">
        <v>1</v>
      </c>
      <c r="F80" s="71" t="s">
        <v>209</v>
      </c>
    </row>
    <row r="81" spans="1:6">
      <c r="A81" s="72" t="s">
        <v>210</v>
      </c>
      <c r="B81" s="73"/>
      <c r="C81" s="74">
        <v>1</v>
      </c>
      <c r="F81" s="71" t="s">
        <v>211</v>
      </c>
    </row>
    <row r="82" spans="1:6">
      <c r="A82" s="43" t="s">
        <v>212</v>
      </c>
      <c r="B82" s="43">
        <v>10</v>
      </c>
      <c r="C82" s="41">
        <v>1</v>
      </c>
      <c r="F82" s="71" t="s">
        <v>213</v>
      </c>
    </row>
    <row r="83" spans="1:6">
      <c r="A83" s="72" t="s">
        <v>214</v>
      </c>
      <c r="B83" s="73"/>
      <c r="C83" s="74">
        <v>1</v>
      </c>
      <c r="F83" s="71" t="s">
        <v>215</v>
      </c>
    </row>
    <row r="84" spans="1:6">
      <c r="A84" s="43" t="s">
        <v>216</v>
      </c>
      <c r="B84" s="43">
        <v>10</v>
      </c>
      <c r="C84" s="41">
        <v>2</v>
      </c>
      <c r="F84" s="71" t="s">
        <v>217</v>
      </c>
    </row>
    <row r="85" spans="1:6">
      <c r="A85" s="72" t="s">
        <v>218</v>
      </c>
      <c r="B85" s="73"/>
      <c r="C85" s="74">
        <v>2</v>
      </c>
      <c r="F85" s="71" t="s">
        <v>219</v>
      </c>
    </row>
    <row r="86" spans="1:6">
      <c r="A86" s="43" t="s">
        <v>220</v>
      </c>
      <c r="B86" s="43">
        <v>15</v>
      </c>
      <c r="C86" s="41">
        <v>1</v>
      </c>
      <c r="F86" s="71" t="s">
        <v>221</v>
      </c>
    </row>
    <row r="87" spans="1:6">
      <c r="A87" s="72" t="s">
        <v>222</v>
      </c>
      <c r="B87" s="73"/>
      <c r="C87" s="74">
        <v>1</v>
      </c>
      <c r="F87" s="71" t="s">
        <v>223</v>
      </c>
    </row>
    <row r="88" spans="1:6">
      <c r="A88" s="43" t="s">
        <v>224</v>
      </c>
      <c r="B88" s="43">
        <v>25</v>
      </c>
      <c r="C88" s="41">
        <v>10</v>
      </c>
      <c r="F88" s="71" t="s">
        <v>225</v>
      </c>
    </row>
    <row r="89" spans="1:6">
      <c r="A89" s="72" t="s">
        <v>226</v>
      </c>
      <c r="B89" s="73"/>
      <c r="C89" s="74">
        <v>10</v>
      </c>
      <c r="F89" s="71" t="s">
        <v>227</v>
      </c>
    </row>
    <row r="90" spans="1:6">
      <c r="A90" s="43" t="s">
        <v>228</v>
      </c>
      <c r="B90" s="43">
        <v>40</v>
      </c>
      <c r="C90" s="41">
        <v>3</v>
      </c>
      <c r="F90" s="71" t="s">
        <v>229</v>
      </c>
    </row>
    <row r="91" spans="1:6">
      <c r="A91" s="72" t="s">
        <v>230</v>
      </c>
      <c r="B91" s="73"/>
      <c r="C91" s="74">
        <v>3</v>
      </c>
      <c r="F91" s="71" t="s">
        <v>231</v>
      </c>
    </row>
    <row r="92" spans="1:6">
      <c r="A92" s="43" t="s">
        <v>232</v>
      </c>
      <c r="B92" s="43">
        <v>0.6</v>
      </c>
      <c r="C92" s="41">
        <v>1</v>
      </c>
      <c r="F92" s="71" t="s">
        <v>233</v>
      </c>
    </row>
    <row r="93" spans="1:6">
      <c r="A93" s="75"/>
      <c r="B93" s="38">
        <v>1.5</v>
      </c>
      <c r="C93" s="34">
        <v>1</v>
      </c>
      <c r="F93" s="71" t="s">
        <v>234</v>
      </c>
    </row>
    <row r="94" spans="1:6">
      <c r="A94" s="72" t="s">
        <v>235</v>
      </c>
      <c r="B94" s="73"/>
      <c r="C94" s="74">
        <v>2</v>
      </c>
      <c r="F94" s="71" t="s">
        <v>236</v>
      </c>
    </row>
    <row r="95" spans="1:6">
      <c r="A95" s="43" t="s">
        <v>237</v>
      </c>
      <c r="B95" s="43">
        <v>3.5</v>
      </c>
      <c r="C95" s="41">
        <v>1</v>
      </c>
      <c r="F95" s="71" t="s">
        <v>238</v>
      </c>
    </row>
    <row r="96" spans="1:6">
      <c r="A96" s="72" t="s">
        <v>239</v>
      </c>
      <c r="B96" s="73"/>
      <c r="C96" s="74">
        <v>1</v>
      </c>
      <c r="F96" s="71" t="s">
        <v>240</v>
      </c>
    </row>
    <row r="97" spans="1:6">
      <c r="A97" s="43" t="s">
        <v>241</v>
      </c>
      <c r="B97" s="43">
        <v>6</v>
      </c>
      <c r="C97" s="41">
        <v>1</v>
      </c>
      <c r="F97" s="71" t="s">
        <v>240</v>
      </c>
    </row>
    <row r="98" spans="1:6">
      <c r="A98" s="72" t="s">
        <v>242</v>
      </c>
      <c r="B98" s="73"/>
      <c r="C98" s="74">
        <v>1</v>
      </c>
      <c r="F98" s="71" t="s">
        <v>243</v>
      </c>
    </row>
    <row r="99" spans="1:6">
      <c r="A99" s="43" t="s">
        <v>244</v>
      </c>
      <c r="B99" s="43">
        <v>6</v>
      </c>
      <c r="C99" s="41">
        <v>1</v>
      </c>
      <c r="F99" s="71" t="s">
        <v>245</v>
      </c>
    </row>
    <row r="100" spans="1:6">
      <c r="A100" s="72" t="s">
        <v>246</v>
      </c>
      <c r="B100" s="73"/>
      <c r="C100" s="74">
        <v>1</v>
      </c>
      <c r="F100" s="71" t="s">
        <v>247</v>
      </c>
    </row>
    <row r="101" spans="1:6">
      <c r="A101" s="43" t="s">
        <v>248</v>
      </c>
      <c r="B101" s="43">
        <v>15</v>
      </c>
      <c r="C101" s="41">
        <v>1</v>
      </c>
      <c r="F101" s="71" t="s">
        <v>249</v>
      </c>
    </row>
    <row r="102" spans="1:6">
      <c r="A102" s="72" t="s">
        <v>250</v>
      </c>
      <c r="B102" s="73"/>
      <c r="C102" s="74">
        <v>1</v>
      </c>
      <c r="F102" s="71" t="s">
        <v>251</v>
      </c>
    </row>
    <row r="103" spans="1:6">
      <c r="A103" s="43" t="s">
        <v>252</v>
      </c>
      <c r="B103" s="43">
        <v>500</v>
      </c>
      <c r="C103" s="41">
        <v>1</v>
      </c>
      <c r="F103" s="71" t="s">
        <v>253</v>
      </c>
    </row>
    <row r="104" spans="1:6">
      <c r="A104" s="72" t="s">
        <v>254</v>
      </c>
      <c r="B104" s="73"/>
      <c r="C104" s="74">
        <v>1</v>
      </c>
      <c r="F104" s="71" t="s">
        <v>255</v>
      </c>
    </row>
    <row r="105" spans="1:6">
      <c r="A105" s="43" t="s">
        <v>256</v>
      </c>
      <c r="B105" s="43">
        <v>500</v>
      </c>
      <c r="C105" s="41">
        <v>1</v>
      </c>
      <c r="F105" s="71" t="s">
        <v>257</v>
      </c>
    </row>
    <row r="106" spans="1:6">
      <c r="A106" s="72" t="s">
        <v>258</v>
      </c>
      <c r="B106" s="73"/>
      <c r="C106" s="74">
        <v>1</v>
      </c>
      <c r="F106" s="71" t="s">
        <v>259</v>
      </c>
    </row>
    <row r="107" spans="1:6">
      <c r="A107" s="43" t="s">
        <v>260</v>
      </c>
      <c r="B107" s="43">
        <v>15</v>
      </c>
      <c r="C107" s="41">
        <v>1</v>
      </c>
      <c r="F107" s="71" t="s">
        <v>261</v>
      </c>
    </row>
    <row r="108" spans="1:6">
      <c r="A108" s="72" t="s">
        <v>262</v>
      </c>
      <c r="B108" s="73"/>
      <c r="C108" s="74">
        <v>1</v>
      </c>
      <c r="F108" s="71" t="s">
        <v>263</v>
      </c>
    </row>
    <row r="109" spans="1:6">
      <c r="A109" s="43" t="s">
        <v>264</v>
      </c>
      <c r="B109" s="43">
        <v>15</v>
      </c>
      <c r="C109" s="41">
        <v>1</v>
      </c>
      <c r="F109" s="71" t="s">
        <v>265</v>
      </c>
    </row>
    <row r="110" spans="1:6">
      <c r="A110" s="72" t="s">
        <v>266</v>
      </c>
      <c r="B110" s="73"/>
      <c r="C110" s="74">
        <v>1</v>
      </c>
      <c r="F110" s="71" t="s">
        <v>267</v>
      </c>
    </row>
    <row r="111" spans="1:6">
      <c r="A111" s="43" t="s">
        <v>268</v>
      </c>
      <c r="B111" s="43">
        <v>15</v>
      </c>
      <c r="C111" s="41">
        <v>1</v>
      </c>
      <c r="F111" s="71" t="s">
        <v>269</v>
      </c>
    </row>
    <row r="112" spans="1:6">
      <c r="A112" s="72" t="s">
        <v>270</v>
      </c>
      <c r="B112" s="73"/>
      <c r="C112" s="74">
        <v>1</v>
      </c>
      <c r="F112" s="71" t="s">
        <v>271</v>
      </c>
    </row>
    <row r="113" spans="1:6">
      <c r="A113" s="43" t="s">
        <v>272</v>
      </c>
      <c r="B113" s="43">
        <v>15</v>
      </c>
      <c r="C113" s="41">
        <v>1</v>
      </c>
      <c r="F113" s="71" t="s">
        <v>273</v>
      </c>
    </row>
    <row r="114" spans="1:6">
      <c r="A114" s="72" t="s">
        <v>274</v>
      </c>
      <c r="B114" s="73"/>
      <c r="C114" s="74">
        <v>1</v>
      </c>
      <c r="F114" s="71" t="s">
        <v>275</v>
      </c>
    </row>
    <row r="115" spans="1:6">
      <c r="A115" s="43" t="s">
        <v>276</v>
      </c>
      <c r="B115" s="43">
        <v>15</v>
      </c>
      <c r="C115" s="41">
        <v>1</v>
      </c>
      <c r="F115" s="71" t="s">
        <v>80</v>
      </c>
    </row>
    <row r="116" spans="1:6">
      <c r="A116" s="72" t="s">
        <v>277</v>
      </c>
      <c r="B116" s="73"/>
      <c r="C116" s="74">
        <v>1</v>
      </c>
      <c r="F116" s="71" t="s">
        <v>278</v>
      </c>
    </row>
    <row r="117" spans="1:6">
      <c r="A117" s="43" t="s">
        <v>279</v>
      </c>
      <c r="B117" s="43">
        <v>15</v>
      </c>
      <c r="C117" s="41">
        <v>1</v>
      </c>
      <c r="F117" s="71" t="s">
        <v>280</v>
      </c>
    </row>
    <row r="118" spans="1:6">
      <c r="A118" s="72" t="s">
        <v>281</v>
      </c>
      <c r="B118" s="73"/>
      <c r="C118" s="74">
        <v>1</v>
      </c>
      <c r="F118" s="71" t="s">
        <v>282</v>
      </c>
    </row>
    <row r="119" spans="1:6">
      <c r="A119" s="43" t="s">
        <v>283</v>
      </c>
      <c r="B119" s="43">
        <v>15</v>
      </c>
      <c r="C119" s="41">
        <v>1</v>
      </c>
      <c r="F119" s="71" t="s">
        <v>284</v>
      </c>
    </row>
    <row r="120" spans="1:6">
      <c r="A120" s="72" t="s">
        <v>285</v>
      </c>
      <c r="B120" s="73"/>
      <c r="C120" s="74">
        <v>1</v>
      </c>
      <c r="F120" s="71" t="s">
        <v>286</v>
      </c>
    </row>
    <row r="121" spans="1:6">
      <c r="A121" s="43" t="s">
        <v>287</v>
      </c>
      <c r="B121" s="43">
        <v>15</v>
      </c>
      <c r="C121" s="41">
        <v>1</v>
      </c>
      <c r="F121" s="71" t="s">
        <v>288</v>
      </c>
    </row>
    <row r="122" spans="1:6">
      <c r="A122" s="72" t="s">
        <v>289</v>
      </c>
      <c r="B122" s="73"/>
      <c r="C122" s="74">
        <v>1</v>
      </c>
      <c r="F122" s="71" t="s">
        <v>290</v>
      </c>
    </row>
    <row r="123" spans="1:6">
      <c r="A123" s="43" t="s">
        <v>291</v>
      </c>
      <c r="B123" s="43">
        <v>15</v>
      </c>
      <c r="C123" s="41">
        <v>1</v>
      </c>
      <c r="F123" s="71" t="s">
        <v>292</v>
      </c>
    </row>
    <row r="124" spans="1:6">
      <c r="A124" s="72" t="s">
        <v>293</v>
      </c>
      <c r="B124" s="73"/>
      <c r="C124" s="74">
        <v>1</v>
      </c>
      <c r="F124" s="71" t="s">
        <v>294</v>
      </c>
    </row>
    <row r="125" spans="1:6">
      <c r="A125" s="43" t="s">
        <v>295</v>
      </c>
      <c r="B125" s="43">
        <v>15</v>
      </c>
      <c r="C125" s="41">
        <v>1</v>
      </c>
      <c r="F125" s="71" t="s">
        <v>296</v>
      </c>
    </row>
    <row r="126" spans="1:6">
      <c r="A126" s="72" t="s">
        <v>297</v>
      </c>
      <c r="B126" s="73"/>
      <c r="C126" s="74">
        <v>1</v>
      </c>
      <c r="F126" s="71" t="s">
        <v>80</v>
      </c>
    </row>
    <row r="127" spans="1:6">
      <c r="A127" s="43" t="s">
        <v>298</v>
      </c>
      <c r="B127" s="43">
        <v>15</v>
      </c>
      <c r="C127" s="41">
        <v>1</v>
      </c>
      <c r="F127" s="71" t="s">
        <v>299</v>
      </c>
    </row>
    <row r="128" spans="1:6">
      <c r="A128" s="72" t="s">
        <v>300</v>
      </c>
      <c r="B128" s="73"/>
      <c r="C128" s="74">
        <v>1</v>
      </c>
      <c r="F128" s="71" t="s">
        <v>301</v>
      </c>
    </row>
    <row r="129" spans="1:6">
      <c r="A129" s="43" t="s">
        <v>302</v>
      </c>
      <c r="B129" s="43">
        <v>15</v>
      </c>
      <c r="C129" s="41">
        <v>1</v>
      </c>
      <c r="F129" s="71" t="s">
        <v>303</v>
      </c>
    </row>
    <row r="130" spans="1:6">
      <c r="A130" s="72" t="s">
        <v>304</v>
      </c>
      <c r="B130" s="73"/>
      <c r="C130" s="74">
        <v>1</v>
      </c>
      <c r="F130" s="71" t="s">
        <v>305</v>
      </c>
    </row>
    <row r="131" spans="1:6">
      <c r="A131" s="43" t="s">
        <v>306</v>
      </c>
      <c r="B131" s="43">
        <v>15</v>
      </c>
      <c r="C131" s="41">
        <v>1</v>
      </c>
      <c r="F131" s="71" t="s">
        <v>307</v>
      </c>
    </row>
    <row r="132" spans="1:6">
      <c r="A132" s="72" t="s">
        <v>308</v>
      </c>
      <c r="B132" s="73"/>
      <c r="C132" s="74">
        <v>1</v>
      </c>
      <c r="F132" s="71" t="s">
        <v>309</v>
      </c>
    </row>
    <row r="133" spans="1:6">
      <c r="A133" s="43" t="s">
        <v>310</v>
      </c>
      <c r="B133" s="43">
        <v>15</v>
      </c>
      <c r="C133" s="41">
        <v>1</v>
      </c>
      <c r="F133" s="71" t="s">
        <v>311</v>
      </c>
    </row>
    <row r="134" spans="1:6">
      <c r="A134" s="72" t="s">
        <v>312</v>
      </c>
      <c r="B134" s="73"/>
      <c r="C134" s="74">
        <v>1</v>
      </c>
      <c r="F134" s="71" t="s">
        <v>313</v>
      </c>
    </row>
    <row r="135" spans="1:6">
      <c r="A135" s="43" t="s">
        <v>314</v>
      </c>
      <c r="B135" s="43">
        <v>15</v>
      </c>
      <c r="C135" s="41">
        <v>1</v>
      </c>
      <c r="F135" s="71" t="s">
        <v>315</v>
      </c>
    </row>
    <row r="136" spans="1:6">
      <c r="A136" s="72" t="s">
        <v>316</v>
      </c>
      <c r="B136" s="73"/>
      <c r="C136" s="74">
        <v>1</v>
      </c>
      <c r="F136" s="71" t="s">
        <v>317</v>
      </c>
    </row>
    <row r="137" spans="1:6">
      <c r="A137" s="43" t="s">
        <v>318</v>
      </c>
      <c r="B137" s="43">
        <v>15</v>
      </c>
      <c r="C137" s="41">
        <v>1</v>
      </c>
      <c r="F137" s="71" t="s">
        <v>319</v>
      </c>
    </row>
    <row r="138" spans="1:6">
      <c r="A138" s="72" t="s">
        <v>320</v>
      </c>
      <c r="B138" s="73"/>
      <c r="C138" s="74">
        <v>1</v>
      </c>
      <c r="F138" s="71" t="s">
        <v>321</v>
      </c>
    </row>
    <row r="139" spans="1:6">
      <c r="A139" s="43" t="s">
        <v>322</v>
      </c>
      <c r="B139" s="43">
        <v>15</v>
      </c>
      <c r="C139" s="41">
        <v>1</v>
      </c>
      <c r="F139" s="71" t="s">
        <v>323</v>
      </c>
    </row>
    <row r="140" spans="1:6">
      <c r="A140" s="72" t="s">
        <v>324</v>
      </c>
      <c r="B140" s="73"/>
      <c r="C140" s="74">
        <v>1</v>
      </c>
      <c r="F140" s="71" t="s">
        <v>325</v>
      </c>
    </row>
    <row r="141" spans="1:6">
      <c r="A141" s="43" t="s">
        <v>326</v>
      </c>
      <c r="B141" s="43">
        <v>15</v>
      </c>
      <c r="C141" s="41">
        <v>1</v>
      </c>
      <c r="F141" s="71" t="s">
        <v>327</v>
      </c>
    </row>
    <row r="142" spans="1:6">
      <c r="A142" s="72" t="s">
        <v>328</v>
      </c>
      <c r="B142" s="73"/>
      <c r="C142" s="74">
        <v>1</v>
      </c>
      <c r="F142" s="71" t="s">
        <v>329</v>
      </c>
    </row>
    <row r="143" spans="1:6">
      <c r="A143" s="43" t="s">
        <v>330</v>
      </c>
      <c r="B143" s="43">
        <v>15</v>
      </c>
      <c r="C143" s="41">
        <v>1</v>
      </c>
      <c r="F143" s="71" t="s">
        <v>331</v>
      </c>
    </row>
    <row r="144" spans="1:6">
      <c r="A144" s="72" t="s">
        <v>332</v>
      </c>
      <c r="B144" s="73"/>
      <c r="C144" s="74">
        <v>1</v>
      </c>
      <c r="F144" s="71" t="s">
        <v>333</v>
      </c>
    </row>
    <row r="145" spans="1:6">
      <c r="A145" s="43" t="s">
        <v>334</v>
      </c>
      <c r="B145" s="43">
        <v>40</v>
      </c>
      <c r="C145" s="41">
        <v>1</v>
      </c>
      <c r="F145" s="71" t="s">
        <v>335</v>
      </c>
    </row>
    <row r="146" spans="1:6">
      <c r="A146" s="72" t="s">
        <v>336</v>
      </c>
      <c r="B146" s="73"/>
      <c r="C146" s="74">
        <v>1</v>
      </c>
      <c r="F146" s="71" t="s">
        <v>337</v>
      </c>
    </row>
    <row r="147" spans="1:6">
      <c r="A147" s="43" t="s">
        <v>338</v>
      </c>
      <c r="B147" s="43">
        <v>15</v>
      </c>
      <c r="C147" s="41">
        <v>1</v>
      </c>
      <c r="F147" s="71" t="s">
        <v>339</v>
      </c>
    </row>
    <row r="148" spans="1:6">
      <c r="A148" s="72" t="s">
        <v>340</v>
      </c>
      <c r="B148" s="73"/>
      <c r="C148" s="74">
        <v>1</v>
      </c>
      <c r="F148" s="71" t="s">
        <v>341</v>
      </c>
    </row>
    <row r="149" spans="1:6">
      <c r="A149" s="43" t="s">
        <v>342</v>
      </c>
      <c r="B149" s="43">
        <v>15</v>
      </c>
      <c r="C149" s="41">
        <v>1</v>
      </c>
      <c r="F149" s="71" t="s">
        <v>343</v>
      </c>
    </row>
    <row r="150" spans="1:6">
      <c r="A150" s="72" t="s">
        <v>344</v>
      </c>
      <c r="B150" s="73"/>
      <c r="C150" s="74">
        <v>1</v>
      </c>
      <c r="F150" s="71" t="s">
        <v>345</v>
      </c>
    </row>
    <row r="151" spans="1:6">
      <c r="A151" s="43" t="s">
        <v>346</v>
      </c>
      <c r="B151" s="43">
        <v>15</v>
      </c>
      <c r="C151" s="41">
        <v>1</v>
      </c>
      <c r="F151" s="71" t="s">
        <v>347</v>
      </c>
    </row>
    <row r="152" spans="1:6">
      <c r="A152" s="72" t="s">
        <v>348</v>
      </c>
      <c r="B152" s="73"/>
      <c r="C152" s="74">
        <v>1</v>
      </c>
      <c r="F152" s="71" t="s">
        <v>349</v>
      </c>
    </row>
    <row r="153" spans="1:6">
      <c r="A153" s="43" t="s">
        <v>350</v>
      </c>
      <c r="B153" s="43">
        <v>15</v>
      </c>
      <c r="C153" s="41">
        <v>1</v>
      </c>
      <c r="F153" s="71" t="s">
        <v>351</v>
      </c>
    </row>
    <row r="154" spans="1:6">
      <c r="A154" s="72" t="s">
        <v>352</v>
      </c>
      <c r="B154" s="73"/>
      <c r="C154" s="74">
        <v>1</v>
      </c>
      <c r="F154" s="71" t="s">
        <v>353</v>
      </c>
    </row>
    <row r="155" spans="1:6">
      <c r="A155" s="43" t="s">
        <v>354</v>
      </c>
      <c r="B155" s="43">
        <v>15</v>
      </c>
      <c r="C155" s="41">
        <v>1</v>
      </c>
      <c r="F155" s="71" t="s">
        <v>355</v>
      </c>
    </row>
    <row r="156" spans="1:6">
      <c r="A156" s="72" t="s">
        <v>356</v>
      </c>
      <c r="B156" s="73"/>
      <c r="C156" s="74">
        <v>1</v>
      </c>
      <c r="F156" s="71" t="s">
        <v>357</v>
      </c>
    </row>
    <row r="157" spans="1:6">
      <c r="A157" s="43" t="s">
        <v>358</v>
      </c>
      <c r="B157" s="43">
        <v>15</v>
      </c>
      <c r="C157" s="41">
        <v>1</v>
      </c>
      <c r="F157" s="71" t="s">
        <v>359</v>
      </c>
    </row>
    <row r="158" spans="1:6">
      <c r="A158" s="72" t="s">
        <v>360</v>
      </c>
      <c r="B158" s="73"/>
      <c r="C158" s="74">
        <v>1</v>
      </c>
      <c r="F158" s="71" t="s">
        <v>361</v>
      </c>
    </row>
    <row r="159" spans="1:6">
      <c r="A159" s="43" t="s">
        <v>362</v>
      </c>
      <c r="B159" s="43">
        <v>55</v>
      </c>
      <c r="C159" s="41">
        <v>1</v>
      </c>
      <c r="F159" s="71" t="s">
        <v>363</v>
      </c>
    </row>
    <row r="160" spans="1:6">
      <c r="A160" s="72" t="s">
        <v>364</v>
      </c>
      <c r="B160" s="73"/>
      <c r="C160" s="74">
        <v>1</v>
      </c>
      <c r="F160" s="71" t="s">
        <v>365</v>
      </c>
    </row>
    <row r="161" spans="1:6" ht="15.75">
      <c r="A161" s="80" t="s">
        <v>366</v>
      </c>
      <c r="B161" s="81"/>
      <c r="C161" s="82">
        <v>175</v>
      </c>
      <c r="F161" s="71" t="s">
        <v>367</v>
      </c>
    </row>
    <row r="162" spans="1:6">
      <c r="F162" s="71" t="s">
        <v>368</v>
      </c>
    </row>
    <row r="163" spans="1:6">
      <c r="F163" s="71" t="s">
        <v>369</v>
      </c>
    </row>
    <row r="164" spans="1:6">
      <c r="F164" s="71" t="s">
        <v>370</v>
      </c>
    </row>
    <row r="165" spans="1:6">
      <c r="F165" s="71" t="s">
        <v>371</v>
      </c>
    </row>
    <row r="166" spans="1:6">
      <c r="F166" s="71" t="s">
        <v>372</v>
      </c>
    </row>
    <row r="167" spans="1:6">
      <c r="F167" s="71" t="s">
        <v>373</v>
      </c>
    </row>
    <row r="168" spans="1:6">
      <c r="F168" s="71" t="s">
        <v>374</v>
      </c>
    </row>
    <row r="169" spans="1:6">
      <c r="F169" s="71" t="s">
        <v>375</v>
      </c>
    </row>
    <row r="170" spans="1:6">
      <c r="F170" s="71" t="s">
        <v>376</v>
      </c>
    </row>
    <row r="171" spans="1:6">
      <c r="F171" s="71" t="s">
        <v>377</v>
      </c>
    </row>
    <row r="172" spans="1:6">
      <c r="F172" s="71" t="s">
        <v>378</v>
      </c>
    </row>
    <row r="173" spans="1:6">
      <c r="F173" s="71" t="s">
        <v>378</v>
      </c>
    </row>
    <row r="174" spans="1:6">
      <c r="F174" s="71" t="s">
        <v>379</v>
      </c>
    </row>
    <row r="175" spans="1:6">
      <c r="F175" s="71" t="s">
        <v>380</v>
      </c>
    </row>
    <row r="176" spans="1:6">
      <c r="F176" s="71" t="s">
        <v>381</v>
      </c>
    </row>
    <row r="177" spans="4:5" ht="15.75">
      <c r="D177" s="79" t="s">
        <v>382</v>
      </c>
      <c r="E177" s="79">
        <v>175</v>
      </c>
    </row>
  </sheetData>
  <pageMargins left="0.74999999999999989" right="0.74999999999999989" top="1.295275590551181" bottom="1.295275590551181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134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Tlacivo</vt:lpstr>
      <vt:lpstr>Hárok2</vt:lpstr>
      <vt:lpstr>Hárok3</vt:lpstr>
      <vt:lpstr>Tlacivo!Oblasť_tlače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Bavoľár</dc:creator>
  <cp:lastModifiedBy>HP</cp:lastModifiedBy>
  <cp:revision>2</cp:revision>
  <cp:lastPrinted>2019-04-15T15:33:43Z</cp:lastPrinted>
  <dcterms:created xsi:type="dcterms:W3CDTF">2013-04-15T13:28:22Z</dcterms:created>
  <dcterms:modified xsi:type="dcterms:W3CDTF">2022-05-06T09:23:07Z</dcterms:modified>
</cp:coreProperties>
</file>